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61" windowWidth="15900" windowHeight="8280" tabRatio="920" activeTab="0"/>
  </bookViews>
  <sheets>
    <sheet name="Celkové pořadí LV" sheetId="1" r:id="rId1"/>
    <sheet name="Koláč 1.tur." sheetId="2" r:id="rId2"/>
    <sheet name="Mikuláš.2tur." sheetId="3" r:id="rId3"/>
    <sheet name="Chaloupka3.tur." sheetId="4" r:id="rId4"/>
    <sheet name="Humpolec4.tur." sheetId="5" r:id="rId5"/>
    <sheet name="Humpolec 5.tur." sheetId="6" r:id="rId6"/>
    <sheet name="Jihlava 6tur." sheetId="7" r:id="rId7"/>
    <sheet name="Náměšť.7tur." sheetId="8" r:id="rId8"/>
    <sheet name="Žďár.8.tur." sheetId="9" r:id="rId9"/>
    <sheet name="H.Brod9.tur." sheetId="10" r:id="rId10"/>
    <sheet name="pomocná data" sheetId="11" r:id="rId11"/>
    <sheet name="turnaje-tisk" sheetId="12" r:id="rId12"/>
    <sheet name="tisk-kat." sheetId="13" r:id="rId13"/>
    <sheet name="List1" sheetId="14" r:id="rId14"/>
  </sheets>
  <definedNames/>
  <calcPr fullCalcOnLoad="1"/>
</workbook>
</file>

<file path=xl/sharedStrings.xml><?xml version="1.0" encoding="utf-8"?>
<sst xmlns="http://schemas.openxmlformats.org/spreadsheetml/2006/main" count="6344" uniqueCount="817">
  <si>
    <t>Svratka</t>
  </si>
  <si>
    <t>Turnaje</t>
  </si>
  <si>
    <t>celkové body</t>
  </si>
  <si>
    <t>pomocné hodnocení</t>
  </si>
  <si>
    <t>počet</t>
  </si>
  <si>
    <t>jméno</t>
  </si>
  <si>
    <t>oddíl</t>
  </si>
  <si>
    <t>ELO</t>
  </si>
  <si>
    <t>1.</t>
  </si>
  <si>
    <t>2.</t>
  </si>
  <si>
    <t>3.</t>
  </si>
  <si>
    <t>4.</t>
  </si>
  <si>
    <t>5.</t>
  </si>
  <si>
    <t>6.</t>
  </si>
  <si>
    <t>7.</t>
  </si>
  <si>
    <t>8.</t>
  </si>
  <si>
    <t>z turnajů</t>
  </si>
  <si>
    <t>nejl.umísť.</t>
  </si>
  <si>
    <t>poč.výher</t>
  </si>
  <si>
    <t>turnajů</t>
  </si>
  <si>
    <t>Gregor Adam</t>
  </si>
  <si>
    <t>Loub Rudolf</t>
  </si>
  <si>
    <t>Fikar Jakub</t>
  </si>
  <si>
    <t>Homolka Pavel</t>
  </si>
  <si>
    <t>celkový počet hráčů</t>
  </si>
  <si>
    <t>Reichel Jan</t>
  </si>
  <si>
    <t>Suchomel Jan</t>
  </si>
  <si>
    <t>Suchomelová Simona</t>
  </si>
  <si>
    <t>9.</t>
  </si>
  <si>
    <t>kategorie H10</t>
  </si>
  <si>
    <t>kategorie H12</t>
  </si>
  <si>
    <t>kategorie H14</t>
  </si>
  <si>
    <t>kategorie H16</t>
  </si>
  <si>
    <t>kategorie D10</t>
  </si>
  <si>
    <t>kategorie D12</t>
  </si>
  <si>
    <t>kategorie D14</t>
  </si>
  <si>
    <t>kategorie D16</t>
  </si>
  <si>
    <t>Kratochvíl Josef</t>
  </si>
  <si>
    <t>Škoda Martin</t>
  </si>
  <si>
    <t>Seidl Antonín</t>
  </si>
  <si>
    <t>Hurych Martin</t>
  </si>
  <si>
    <t>Šimon Adam</t>
  </si>
  <si>
    <t>Walek Petr</t>
  </si>
  <si>
    <t>Číhal Josef</t>
  </si>
  <si>
    <t>Beneš Filip</t>
  </si>
  <si>
    <t>Seidl Štěpán</t>
  </si>
  <si>
    <t>Rychetský Marek</t>
  </si>
  <si>
    <t>Novotný Petr</t>
  </si>
  <si>
    <t>Němec Šimon</t>
  </si>
  <si>
    <t>Hurych Jakub</t>
  </si>
  <si>
    <t>Čáp Matěj</t>
  </si>
  <si>
    <t>Jadrný Tomáš</t>
  </si>
  <si>
    <t>Katrincová Lucie</t>
  </si>
  <si>
    <t>Pokorný Jan</t>
  </si>
  <si>
    <t>Vrtal Filip</t>
  </si>
  <si>
    <t>Chmil Jan</t>
  </si>
  <si>
    <t>Holoubek Jan</t>
  </si>
  <si>
    <t>Mrázek Pavel</t>
  </si>
  <si>
    <t>Matocha Miroslav</t>
  </si>
  <si>
    <t>Lorenc Jiří</t>
  </si>
  <si>
    <t>Kosak Jakub</t>
  </si>
  <si>
    <t>Kaser Jiří</t>
  </si>
  <si>
    <t>Zelená Monika</t>
  </si>
  <si>
    <t>Kříž Daniel</t>
  </si>
  <si>
    <t>Indrych Martin</t>
  </si>
  <si>
    <t>Krásenský Jakub</t>
  </si>
  <si>
    <t>Jiroušek Tomáš</t>
  </si>
  <si>
    <t>Cimfl Martin</t>
  </si>
  <si>
    <t>Bulva Tomáš</t>
  </si>
  <si>
    <t>Kopecký Jiří</t>
  </si>
  <si>
    <t>Kulík Matěj</t>
  </si>
  <si>
    <t>Jána Martin</t>
  </si>
  <si>
    <t>Krejčí Anna</t>
  </si>
  <si>
    <t>Spurný Roman</t>
  </si>
  <si>
    <t>Jahodová Marie</t>
  </si>
  <si>
    <t>Zoula Adam</t>
  </si>
  <si>
    <t>Novotný Ondřej</t>
  </si>
  <si>
    <t>Zadina Vít</t>
  </si>
  <si>
    <t>Skořepa Tomáš</t>
  </si>
  <si>
    <t>Skořepa Jakub</t>
  </si>
  <si>
    <t>Duba Pavel</t>
  </si>
  <si>
    <t>Kratochvíl Vít</t>
  </si>
  <si>
    <t>Creweová Nicole</t>
  </si>
  <si>
    <t>TJ Jiska Havlíčkův Brod</t>
  </si>
  <si>
    <t>Sokol Opatov</t>
  </si>
  <si>
    <t>Kolínková Jana</t>
  </si>
  <si>
    <t>Tj Náměšť N/Oslavou</t>
  </si>
  <si>
    <t>ZŠ Hálkova Humpolec</t>
  </si>
  <si>
    <t>Sokol Bedřichov</t>
  </si>
  <si>
    <t>Košutová Jitka</t>
  </si>
  <si>
    <t>Mičulka David</t>
  </si>
  <si>
    <t>DDM Velké Meziříčí</t>
  </si>
  <si>
    <t>ZŠ Otokara Březiny</t>
  </si>
  <si>
    <t>Večeřa Václav</t>
  </si>
  <si>
    <t>5.ZŠ Žďár</t>
  </si>
  <si>
    <t>ZS Otokara Březiny</t>
  </si>
  <si>
    <t>Kulík Ondřej</t>
  </si>
  <si>
    <t>Hlavsa Kamil</t>
  </si>
  <si>
    <t>Bureš Vojta</t>
  </si>
  <si>
    <t>Prášek Matěj</t>
  </si>
  <si>
    <t>Kovářík Petr</t>
  </si>
  <si>
    <t>Chrást Tomáš</t>
  </si>
  <si>
    <t>Kokrda Stanislav</t>
  </si>
  <si>
    <t>Košut Tomáš</t>
  </si>
  <si>
    <t>Tj Spartak Třebíč</t>
  </si>
  <si>
    <t>Sýkora Milan</t>
  </si>
  <si>
    <t>Štěcha Libor</t>
  </si>
  <si>
    <t>SPartak Pelhřimov</t>
  </si>
  <si>
    <t>DDM Jihlava</t>
  </si>
  <si>
    <t>Podařil David</t>
  </si>
  <si>
    <t>Tj Spartak  Pelhřimov</t>
  </si>
  <si>
    <t>Matějka Jiří</t>
  </si>
  <si>
    <t>Firon Tomáš</t>
  </si>
  <si>
    <t>Tj Jiskra Havlíčkův Brod</t>
  </si>
  <si>
    <t>Burýšek Martin</t>
  </si>
  <si>
    <t>Sýkora Michal</t>
  </si>
  <si>
    <t>DDM Žďár</t>
  </si>
  <si>
    <t>Šimek Jan</t>
  </si>
  <si>
    <t>Bednář Petr</t>
  </si>
  <si>
    <t>Reichel Tomáš</t>
  </si>
  <si>
    <t>Fišar Dalimil</t>
  </si>
  <si>
    <t>Žďas Žďár N/S</t>
  </si>
  <si>
    <t>Kotík Miloš</t>
  </si>
  <si>
    <t>Homola Tomáš</t>
  </si>
  <si>
    <t>ZŠ Hálkova</t>
  </si>
  <si>
    <t>Kosmák Petr</t>
  </si>
  <si>
    <t>Vojta Václav</t>
  </si>
  <si>
    <t>Havlíčkův Brod</t>
  </si>
  <si>
    <t>Strádal Pavel</t>
  </si>
  <si>
    <t>Humpolec</t>
  </si>
  <si>
    <t>Žďár</t>
  </si>
  <si>
    <t>Novotný Richard</t>
  </si>
  <si>
    <t>Brož David</t>
  </si>
  <si>
    <t>Homola Martin</t>
  </si>
  <si>
    <t>Vilím Michal</t>
  </si>
  <si>
    <t>Bystřice</t>
  </si>
  <si>
    <t>Boček Vít</t>
  </si>
  <si>
    <t>Velké Meziříčí</t>
  </si>
  <si>
    <t>Hrala Tomáš</t>
  </si>
  <si>
    <t>Vencelides Petr</t>
  </si>
  <si>
    <t>Nové Veselí</t>
  </si>
  <si>
    <t>Maša Stanislav</t>
  </si>
  <si>
    <t>Navrátil Horymír</t>
  </si>
  <si>
    <t>Klanica Tomáš</t>
  </si>
  <si>
    <t>Válka Vojtěch</t>
  </si>
  <si>
    <t>Červenka Kryštof</t>
  </si>
  <si>
    <t>Křížová Helena</t>
  </si>
  <si>
    <t>Zelený David</t>
  </si>
  <si>
    <t>Lysý Pavel</t>
  </si>
  <si>
    <t>Peňáz Martin</t>
  </si>
  <si>
    <t>Halouzka Ladislav</t>
  </si>
  <si>
    <t>Ryšánek Adam</t>
  </si>
  <si>
    <t>Urban Vojtěch</t>
  </si>
  <si>
    <t>Michálková Hana</t>
  </si>
  <si>
    <t>Naar Tomáš</t>
  </si>
  <si>
    <t>Šorf Milan</t>
  </si>
  <si>
    <t>Bulíček Luděk</t>
  </si>
  <si>
    <t>Klanica Petr</t>
  </si>
  <si>
    <t>Eisenwort Lukáš</t>
  </si>
  <si>
    <t>Vencelides Jiří</t>
  </si>
  <si>
    <t>Kubát Martin</t>
  </si>
  <si>
    <t>Trampeška Václav</t>
  </si>
  <si>
    <t>Levý Jan</t>
  </si>
  <si>
    <t>Nekolová Anna</t>
  </si>
  <si>
    <t>Zezula Rudolf</t>
  </si>
  <si>
    <t>Szemla Ferdinand</t>
  </si>
  <si>
    <t>Kolařík Aleš</t>
  </si>
  <si>
    <t>Rapotice</t>
  </si>
  <si>
    <t>Hruban Kristián</t>
  </si>
  <si>
    <t>Spartak Třebíč</t>
  </si>
  <si>
    <t>Hruban Damián</t>
  </si>
  <si>
    <t>Beer Erik</t>
  </si>
  <si>
    <t>Sudice</t>
  </si>
  <si>
    <t>Kolínek Daniel</t>
  </si>
  <si>
    <t>Dolejší Jakub</t>
  </si>
  <si>
    <t>Juřica Zbyněk</t>
  </si>
  <si>
    <t>Minařík Mikoláš</t>
  </si>
  <si>
    <t>Koten Tomáš</t>
  </si>
  <si>
    <t>Pelhřimov</t>
  </si>
  <si>
    <t>Kubů Ondřej</t>
  </si>
  <si>
    <t>Bourek Daniel</t>
  </si>
  <si>
    <t>Med Matěj</t>
  </si>
  <si>
    <t>Zadina Pavel</t>
  </si>
  <si>
    <t>Suková Eliška</t>
  </si>
  <si>
    <t>Starý Radek</t>
  </si>
  <si>
    <t>Cahová Krystína</t>
  </si>
  <si>
    <t>Žďár n.S.</t>
  </si>
  <si>
    <t>Stará Veronika</t>
  </si>
  <si>
    <t>Chadimová Bára</t>
  </si>
  <si>
    <t>Lipka Radim</t>
  </si>
  <si>
    <t>Krčil Aleš</t>
  </si>
  <si>
    <t>Krejcar Jakub</t>
  </si>
  <si>
    <t>Valenta Lukáš</t>
  </si>
  <si>
    <t>Mojžíš Radek</t>
  </si>
  <si>
    <t>Kuřátko Jiří</t>
  </si>
  <si>
    <t>Jiskra H.Brod</t>
  </si>
  <si>
    <t>Pazderka Radek</t>
  </si>
  <si>
    <t>Matějka Jan</t>
  </si>
  <si>
    <t>Alt Vít</t>
  </si>
  <si>
    <t>Čermák Jakub</t>
  </si>
  <si>
    <t>Zelenka Tomáš</t>
  </si>
  <si>
    <t>Mojžíš Vít</t>
  </si>
  <si>
    <t>Dolní Město</t>
  </si>
  <si>
    <t>Gymn.Humpolec</t>
  </si>
  <si>
    <t>Čopák Jakub</t>
  </si>
  <si>
    <t>Chadim Štěpán</t>
  </si>
  <si>
    <t>Pipek Stanislav</t>
  </si>
  <si>
    <t>Krčil David</t>
  </si>
  <si>
    <t>Hamr Zdeněk</t>
  </si>
  <si>
    <t>Kohout Martin</t>
  </si>
  <si>
    <t>Grepl Radim</t>
  </si>
  <si>
    <t>Pavlíček Tomáš</t>
  </si>
  <si>
    <t>Lukeš Zdeněk</t>
  </si>
  <si>
    <t>TJ Jiska Humpolec</t>
  </si>
  <si>
    <t>Staňková Lucie</t>
  </si>
  <si>
    <t>Náměšť</t>
  </si>
  <si>
    <t>Ježková Martina</t>
  </si>
  <si>
    <t>BrožPetr</t>
  </si>
  <si>
    <t>Štůla Petr</t>
  </si>
  <si>
    <t>Bárta Jan</t>
  </si>
  <si>
    <t>Konecné poradí</t>
  </si>
  <si>
    <t>Jméno</t>
  </si>
  <si>
    <t>Body</t>
  </si>
  <si>
    <t>BH.</t>
  </si>
  <si>
    <t>H16</t>
  </si>
  <si>
    <t>7</t>
  </si>
  <si>
    <t>H14</t>
  </si>
  <si>
    <t>H10</t>
  </si>
  <si>
    <t>H12</t>
  </si>
  <si>
    <t>5</t>
  </si>
  <si>
    <t>4</t>
  </si>
  <si>
    <t>3</t>
  </si>
  <si>
    <t>2</t>
  </si>
  <si>
    <t>1</t>
  </si>
  <si>
    <t>poč.nejl.um.</t>
  </si>
  <si>
    <t>Jihlava</t>
  </si>
  <si>
    <t>MIKULÁŠSKÝ TURNAJ MLÁDEŽE</t>
  </si>
  <si>
    <t>Memoriál Vladimíra Hrabala</t>
  </si>
  <si>
    <t>Rtg</t>
  </si>
  <si>
    <t>dat.narození</t>
  </si>
  <si>
    <t>Pelhřimovský turnaj mládeže</t>
  </si>
  <si>
    <t>6</t>
  </si>
  <si>
    <t>Krupka Marek</t>
  </si>
  <si>
    <t>Svatková Marie</t>
  </si>
  <si>
    <t>Štěrba Milan</t>
  </si>
  <si>
    <t>Mikinová Markéta</t>
  </si>
  <si>
    <t>DDM OPEN 2008</t>
  </si>
  <si>
    <t>SVC Humpolec</t>
  </si>
  <si>
    <t>body</t>
  </si>
  <si>
    <t>celkem 38 klasifikovaných hráčů</t>
  </si>
  <si>
    <t>hodnocení</t>
  </si>
  <si>
    <t>Liga Vysočiny mládeže</t>
  </si>
  <si>
    <t>( Pelhřimově, Humpolci, Jihlavě, Náměšti n/Oslavou, Havlíčkově Brodě, Žďáru n/Sázavou)</t>
  </si>
  <si>
    <t>Seriál devíti turnajů, které se uskutečnily v různých městech Vysočiny</t>
  </si>
  <si>
    <t>Celkové výsledky</t>
  </si>
  <si>
    <t>Výsledky jednotlivých turnajů</t>
  </si>
  <si>
    <t>kateg.</t>
  </si>
  <si>
    <t>"O Jihlavský koláč"</t>
  </si>
  <si>
    <t>Žďár n.Sáz.</t>
  </si>
  <si>
    <t>Kateg.</t>
  </si>
  <si>
    <t>"O perníkovou chaloupku"</t>
  </si>
  <si>
    <t xml:space="preserve"> Humpolecký šachový turnaj</t>
  </si>
  <si>
    <t xml:space="preserve">V Náměšti nad Oslavou </t>
  </si>
  <si>
    <t>"O velikonočního beránka"</t>
  </si>
  <si>
    <t>V Náměšti nad Oslavou</t>
  </si>
  <si>
    <t>Závěrečný turnaj LV mládeže</t>
  </si>
  <si>
    <t>ŽĎÁR N.Sáz.</t>
  </si>
  <si>
    <r>
      <t xml:space="preserve">byl hrán zároveň jako </t>
    </r>
    <r>
      <rPr>
        <b/>
        <sz val="10"/>
        <rFont val="Arial"/>
        <family val="2"/>
      </rPr>
      <t>KP mládeže v rapid šachu</t>
    </r>
    <r>
      <rPr>
        <sz val="10"/>
        <rFont val="Arial"/>
        <family val="2"/>
      </rPr>
      <t>, vítězové  postupují na MČR.</t>
    </r>
  </si>
  <si>
    <t>Straka Jan</t>
  </si>
  <si>
    <t>Hadwiger Matthias</t>
  </si>
  <si>
    <t>Denk Daniel</t>
  </si>
  <si>
    <t>Battumur Batireedui</t>
  </si>
  <si>
    <t>Klub</t>
  </si>
  <si>
    <t/>
  </si>
  <si>
    <t>Tj Jiskra Humpolec</t>
  </si>
  <si>
    <t>ZS Brezinova</t>
  </si>
  <si>
    <t>ZS Demlova</t>
  </si>
  <si>
    <t>celkem 90 hráčů</t>
  </si>
  <si>
    <t>TJ Žďár</t>
  </si>
  <si>
    <t>Cupl Vitězslav</t>
  </si>
  <si>
    <t>Coufal Ondřej</t>
  </si>
  <si>
    <t>Nečesal Marek</t>
  </si>
  <si>
    <t>Sláma Petr</t>
  </si>
  <si>
    <t>max.5 tur.</t>
  </si>
  <si>
    <t>Havel Petr</t>
  </si>
  <si>
    <t>Kvášová Radka</t>
  </si>
  <si>
    <t>D10</t>
  </si>
  <si>
    <t>D12</t>
  </si>
  <si>
    <t>D14</t>
  </si>
  <si>
    <t>Ptáček Jan</t>
  </si>
  <si>
    <t>Sedlák Jiří</t>
  </si>
  <si>
    <t>Kratochvíl Lukáš</t>
  </si>
  <si>
    <t>Cupl Vítězslav</t>
  </si>
  <si>
    <t>Kotrda Stanislav</t>
  </si>
  <si>
    <t>Sukaný Adam</t>
  </si>
  <si>
    <t>Stránský Dominik</t>
  </si>
  <si>
    <t>Píbil Tomáš</t>
  </si>
  <si>
    <t>Opravil Jiří</t>
  </si>
  <si>
    <t>Battuyskin Batireedni</t>
  </si>
  <si>
    <t>Židlík Ondřej</t>
  </si>
  <si>
    <t>Veselý Vítek</t>
  </si>
  <si>
    <t>Sukaný Albert</t>
  </si>
  <si>
    <t>Miřátský Petr</t>
  </si>
  <si>
    <t>Michal Štěpán</t>
  </si>
  <si>
    <t>Novotný Tomáš</t>
  </si>
  <si>
    <t>Nedělka Pavel</t>
  </si>
  <si>
    <t>Battuyskin Nami</t>
  </si>
  <si>
    <t>Dvořák Martin</t>
  </si>
  <si>
    <t>Tj Jiskra H.Brod</t>
  </si>
  <si>
    <t>Výh.</t>
  </si>
  <si>
    <t>6,0</t>
  </si>
  <si>
    <t>20,5</t>
  </si>
  <si>
    <t>5,5</t>
  </si>
  <si>
    <t>22,5</t>
  </si>
  <si>
    <t>5,0</t>
  </si>
  <si>
    <t>24,5</t>
  </si>
  <si>
    <t>22,0</t>
  </si>
  <si>
    <t>4,5</t>
  </si>
  <si>
    <t>4,0</t>
  </si>
  <si>
    <t>21,5</t>
  </si>
  <si>
    <t>21,0</t>
  </si>
  <si>
    <t>3,5</t>
  </si>
  <si>
    <t>17,0</t>
  </si>
  <si>
    <t>3,0</t>
  </si>
  <si>
    <t>2,5</t>
  </si>
  <si>
    <t>2,0</t>
  </si>
  <si>
    <t>1,5</t>
  </si>
  <si>
    <t>Matějíček Miroslav</t>
  </si>
  <si>
    <t>DDM Telč</t>
  </si>
  <si>
    <t>Burian Ondřej</t>
  </si>
  <si>
    <t>Martínek Erik</t>
  </si>
  <si>
    <t>Havlík Tadeáš</t>
  </si>
  <si>
    <t>Odvárka Ladislav</t>
  </si>
  <si>
    <t>Stanovský Arnold</t>
  </si>
  <si>
    <t>Krč Michal</t>
  </si>
  <si>
    <t>Matoušek Tomáš</t>
  </si>
  <si>
    <t>Petrovič Michal</t>
  </si>
  <si>
    <t>Bílek Richard</t>
  </si>
  <si>
    <t>Romanovský Štěpán</t>
  </si>
  <si>
    <t>Odvárka Roman</t>
  </si>
  <si>
    <t>Leština Kamil</t>
  </si>
  <si>
    <t>Čecháček Filip</t>
  </si>
  <si>
    <t>ZS Březinova</t>
  </si>
  <si>
    <t>DDM Mor. Budějovice</t>
  </si>
  <si>
    <t>TJ Sokol Nové Veselí</t>
  </si>
  <si>
    <t xml:space="preserve">Beránek David </t>
  </si>
  <si>
    <t>Tj Náměšť n/O.</t>
  </si>
  <si>
    <t>ZS Horní Cerekev</t>
  </si>
  <si>
    <t>Štefáček Michal</t>
  </si>
  <si>
    <t>Mikeš Martin</t>
  </si>
  <si>
    <t>Růžička Jiří</t>
  </si>
  <si>
    <t>Krčil Tomáš</t>
  </si>
  <si>
    <t>Šlégl Adam</t>
  </si>
  <si>
    <t>Kletečka Vojtěch</t>
  </si>
  <si>
    <t>Chlupáčková Anežka</t>
  </si>
  <si>
    <t>Tomanová Simona</t>
  </si>
  <si>
    <t>Buriánová Natálie</t>
  </si>
  <si>
    <t>Skálová Jana</t>
  </si>
  <si>
    <t>Kolářová Michaela</t>
  </si>
  <si>
    <t>Jiskra Humpolec</t>
  </si>
  <si>
    <t>ZŠ Rudíkov</t>
  </si>
  <si>
    <t>Seidl Ondřej</t>
  </si>
  <si>
    <t>ZŠ Kolárova Jihlava</t>
  </si>
  <si>
    <t>Smejkalová Valérie</t>
  </si>
  <si>
    <t>20,0</t>
  </si>
  <si>
    <t>24,0</t>
  </si>
  <si>
    <t>Bendl Vojtěch</t>
  </si>
  <si>
    <t>Brož Petr</t>
  </si>
  <si>
    <t>Novotný Jan</t>
  </si>
  <si>
    <t>Vála Antonín</t>
  </si>
  <si>
    <t>Světlá n.S.</t>
  </si>
  <si>
    <t>TJ Jiskra Humpolec</t>
  </si>
  <si>
    <t>Šťastný Jiří</t>
  </si>
  <si>
    <t>Kříž Vojtěch</t>
  </si>
  <si>
    <t>Veletová Michaela</t>
  </si>
  <si>
    <t>Berki Daniel</t>
  </si>
  <si>
    <t>Ptáček Jakub</t>
  </si>
  <si>
    <t>ZŠ Želiv</t>
  </si>
  <si>
    <t>Versteeg Filip</t>
  </si>
  <si>
    <t>Kalanin Jiří</t>
  </si>
  <si>
    <t>Mikinová Adéla</t>
  </si>
  <si>
    <t>.</t>
  </si>
  <si>
    <t>Brüstl Pavel</t>
  </si>
  <si>
    <t>Svoboda Filip</t>
  </si>
  <si>
    <t>Svoboda Vojtěch</t>
  </si>
  <si>
    <t>DDM Náměšť n.O.</t>
  </si>
  <si>
    <t>ZŠ V.Meziříčí</t>
  </si>
  <si>
    <t>DDM M. Budějovice</t>
  </si>
  <si>
    <t>Tj Sp.Pelhřimov</t>
  </si>
  <si>
    <t>TJ Sokol N. Veselí</t>
  </si>
  <si>
    <t>Tůma Jan</t>
  </si>
  <si>
    <t>celkem 39 hráčů</t>
  </si>
  <si>
    <t>ročník 2008/2009</t>
  </si>
  <si>
    <t>celkem 39 klasifikovaných hráčů</t>
  </si>
  <si>
    <t>celkem 21 klasifikovaných hráčů</t>
  </si>
  <si>
    <t>celkem 17 klasifikovaných hráčů</t>
  </si>
  <si>
    <t>celkem 8 klasifikovaných hráček</t>
  </si>
  <si>
    <t>celkem 5 klasifikovaných hráček</t>
  </si>
  <si>
    <t>O jihlavský Koláč</t>
  </si>
  <si>
    <t>TJ Jiskra Havlíčkův Brod</t>
  </si>
  <si>
    <t>ZŠ Březinova</t>
  </si>
  <si>
    <t>Sedlák Tomáš</t>
  </si>
  <si>
    <t>Mittner Viktor</t>
  </si>
  <si>
    <t>Ulrych Tomáš</t>
  </si>
  <si>
    <t>Typ</t>
  </si>
  <si>
    <t>Greger Jiří</t>
  </si>
  <si>
    <t>Fousek Jan</t>
  </si>
  <si>
    <t>Pařízek Jan</t>
  </si>
  <si>
    <t>Rosecký Patrik</t>
  </si>
  <si>
    <t>Konečné pořadí</t>
  </si>
  <si>
    <t>Poř.</t>
  </si>
  <si>
    <t>31,5</t>
  </si>
  <si>
    <t>31,0</t>
  </si>
  <si>
    <t>28,5</t>
  </si>
  <si>
    <t>27,0</t>
  </si>
  <si>
    <t>26,0</t>
  </si>
  <si>
    <t>30,0</t>
  </si>
  <si>
    <t>27,5</t>
  </si>
  <si>
    <t>23,5</t>
  </si>
  <si>
    <t>29,5</t>
  </si>
  <si>
    <t>Muzikář Jan</t>
  </si>
  <si>
    <t>Zach Vojtěch</t>
  </si>
  <si>
    <t>St.č.</t>
  </si>
  <si>
    <t>33,0</t>
  </si>
  <si>
    <t>32,0</t>
  </si>
  <si>
    <t>28,0</t>
  </si>
  <si>
    <t>TJ Náměšť n/Oslavou</t>
  </si>
  <si>
    <t>26,5</t>
  </si>
  <si>
    <t>25,5</t>
  </si>
  <si>
    <t>Vácha Aleš</t>
  </si>
  <si>
    <t>věková skupina D10</t>
  </si>
  <si>
    <t>věková skupina D12</t>
  </si>
  <si>
    <t>věková skupina D14</t>
  </si>
  <si>
    <t>věková skupina D16</t>
  </si>
  <si>
    <t>věková skupina H10</t>
  </si>
  <si>
    <t>věková skupina H12</t>
  </si>
  <si>
    <t>věková skupina H14</t>
  </si>
  <si>
    <t>věková skupina H16</t>
  </si>
  <si>
    <t>žlutě-nezapočítané turnaje</t>
  </si>
  <si>
    <t>35,0</t>
  </si>
  <si>
    <t>33,5</t>
  </si>
  <si>
    <t>Mlčoch Albert</t>
  </si>
  <si>
    <t>Špaček Filip</t>
  </si>
  <si>
    <t>Krob Jakub</t>
  </si>
  <si>
    <t>Škaryd Tomáš</t>
  </si>
  <si>
    <t>Skořepa David</t>
  </si>
  <si>
    <t>V</t>
  </si>
  <si>
    <t>V-počet vítězství</t>
  </si>
  <si>
    <t>TJ CHS Chotěboř</t>
  </si>
  <si>
    <t>Zelený René</t>
  </si>
  <si>
    <t>Fousek Martin</t>
  </si>
  <si>
    <t>Nezval Martin</t>
  </si>
  <si>
    <t>Víť.</t>
  </si>
  <si>
    <t>Mach Radek</t>
  </si>
  <si>
    <t>8</t>
  </si>
  <si>
    <t>Orel Brno Bohunice</t>
  </si>
  <si>
    <t>,</t>
  </si>
  <si>
    <t>Vítězství</t>
  </si>
  <si>
    <t>Pleskač Václav</t>
  </si>
  <si>
    <t>Weselý Lukáš</t>
  </si>
  <si>
    <t>Vyčichl Leoš</t>
  </si>
  <si>
    <t>Tomíšek Jakub</t>
  </si>
  <si>
    <t>Brož Daniel</t>
  </si>
  <si>
    <t>Dejmek Tomáš</t>
  </si>
  <si>
    <t>Vyčichl Ondřej</t>
  </si>
  <si>
    <t>Černý Vojtěch</t>
  </si>
  <si>
    <t>Hromádková Michaela</t>
  </si>
  <si>
    <t>Výsledková listina šachového turnaje "O velikonočního beránka"</t>
  </si>
  <si>
    <t>Fouček Šimon</t>
  </si>
  <si>
    <t>9</t>
  </si>
  <si>
    <t>10</t>
  </si>
  <si>
    <t>8. TURNAJ LIGY VYSOČINY MLÁDEŽE   Žďár nad Sázavou</t>
  </si>
  <si>
    <t>Vencálek Libor</t>
  </si>
  <si>
    <t>Kaňka Lukáš</t>
  </si>
  <si>
    <t>Jurman Jiří</t>
  </si>
  <si>
    <t>věková skupina B10</t>
  </si>
  <si>
    <t>věková skupina B12</t>
  </si>
  <si>
    <t>věková skupina B14</t>
  </si>
  <si>
    <t>6,5</t>
  </si>
  <si>
    <t>věková skupina B16</t>
  </si>
  <si>
    <t>věková skupina G10</t>
  </si>
  <si>
    <t>věková skupina G12</t>
  </si>
  <si>
    <t>věková skupina G14</t>
  </si>
  <si>
    <t>9.turnaj</t>
  </si>
  <si>
    <t>32,5</t>
  </si>
  <si>
    <t>29,0</t>
  </si>
  <si>
    <t>30,5</t>
  </si>
  <si>
    <t>Růžička Josef</t>
  </si>
  <si>
    <t>7,0</t>
  </si>
  <si>
    <t>Zachová Tereza</t>
  </si>
  <si>
    <t>2. TURNAJ LIGY VYSOČINY MLÁDEŽE 2011/12</t>
  </si>
  <si>
    <t>Šachový turnaj mládeže 2011/2012</t>
  </si>
  <si>
    <t>Velká cena Havlíčkova Brodu 2011</t>
  </si>
  <si>
    <t>8,5</t>
  </si>
  <si>
    <t>45,0</t>
  </si>
  <si>
    <t>Gambit Jihlava</t>
  </si>
  <si>
    <t>7,5</t>
  </si>
  <si>
    <t>41,5</t>
  </si>
  <si>
    <t>ŠSK Active SVČ Žďár n./S.</t>
  </si>
  <si>
    <t>40,5</t>
  </si>
  <si>
    <t>G a SPGŠ Znojmo</t>
  </si>
  <si>
    <t>42,5</t>
  </si>
  <si>
    <t>DDM Budík Moravské Budějovice</t>
  </si>
  <si>
    <t>40,0</t>
  </si>
  <si>
    <t>Gy Pelhřimov</t>
  </si>
  <si>
    <t>38,0</t>
  </si>
  <si>
    <t>TJ Štefanydes Polička</t>
  </si>
  <si>
    <t>41,0</t>
  </si>
  <si>
    <t>Marek Jakub</t>
  </si>
  <si>
    <t>37,5</t>
  </si>
  <si>
    <t>36,5</t>
  </si>
  <si>
    <t>36,0</t>
  </si>
  <si>
    <t>34,5</t>
  </si>
  <si>
    <t>TJ Spartak  Pelhřimov</t>
  </si>
  <si>
    <t>35,5</t>
  </si>
  <si>
    <t>ŠK Caissa Třebíč</t>
  </si>
  <si>
    <t>37,0</t>
  </si>
  <si>
    <t>Vosáhlo Ondřej</t>
  </si>
  <si>
    <t>Gy Humpolec</t>
  </si>
  <si>
    <t>34,0</t>
  </si>
  <si>
    <t>Eis Pavel</t>
  </si>
  <si>
    <t>ZŠ Nové Veselí</t>
  </si>
  <si>
    <t>ZŠ Pražská</t>
  </si>
  <si>
    <t>Kasáček Štěpán</t>
  </si>
  <si>
    <t>Klubal Jiří</t>
  </si>
  <si>
    <t>Šálek Ondřej</t>
  </si>
  <si>
    <t>Sokol Jemnice</t>
  </si>
  <si>
    <t>Juránek Martin</t>
  </si>
  <si>
    <t>Suková Kateřina</t>
  </si>
  <si>
    <t>Koubek Filip</t>
  </si>
  <si>
    <t>Šálková Žaneta</t>
  </si>
  <si>
    <t>Příhoda Petr</t>
  </si>
  <si>
    <t>Hajčiar Jan</t>
  </si>
  <si>
    <t>Hofmann Jan</t>
  </si>
  <si>
    <t>Piskačová Anna</t>
  </si>
  <si>
    <t>Jun Rudolf</t>
  </si>
  <si>
    <t>Kořínek Denis</t>
  </si>
  <si>
    <t>Romanovský Radim</t>
  </si>
  <si>
    <t>Hobzová Nela</t>
  </si>
  <si>
    <t>Váňa Jan</t>
  </si>
  <si>
    <t>Nový Viktor</t>
  </si>
  <si>
    <t>0,0</t>
  </si>
  <si>
    <t>D16</t>
  </si>
  <si>
    <t>DDM Budík Mo.Budějovice</t>
  </si>
  <si>
    <t>DDM Budík Mor.Budějovice</t>
  </si>
  <si>
    <t>Žďánský Vojtěch</t>
  </si>
  <si>
    <t>Šachový turnaj mládeže 2011</t>
  </si>
  <si>
    <t>Rp</t>
  </si>
  <si>
    <t>B14</t>
  </si>
  <si>
    <t>8,0</t>
  </si>
  <si>
    <t>43,0</t>
  </si>
  <si>
    <t>54,5</t>
  </si>
  <si>
    <t>TJ Náměšť n.O.</t>
  </si>
  <si>
    <t>B16</t>
  </si>
  <si>
    <t>46,0</t>
  </si>
  <si>
    <t>58,5</t>
  </si>
  <si>
    <t>ŠSK Active SVČ Žďár n.S.</t>
  </si>
  <si>
    <t>54,0</t>
  </si>
  <si>
    <t>50,0</t>
  </si>
  <si>
    <t>47,0</t>
  </si>
  <si>
    <t>43,5</t>
  </si>
  <si>
    <t>55,5</t>
  </si>
  <si>
    <t>Chotěboř</t>
  </si>
  <si>
    <t>B12</t>
  </si>
  <si>
    <t>52,0</t>
  </si>
  <si>
    <t>Gymn. Pelhřimov</t>
  </si>
  <si>
    <t>51,5</t>
  </si>
  <si>
    <t>39,5</t>
  </si>
  <si>
    <t>38,5</t>
  </si>
  <si>
    <t>49,0</t>
  </si>
  <si>
    <t>Dvořák Dominik</t>
  </si>
  <si>
    <t>47,5</t>
  </si>
  <si>
    <t>Jiskra Havlíčkův Brod</t>
  </si>
  <si>
    <t>46,5</t>
  </si>
  <si>
    <t>48,0</t>
  </si>
  <si>
    <t>Pibil Tomáš</t>
  </si>
  <si>
    <t>G14</t>
  </si>
  <si>
    <t>44,5</t>
  </si>
  <si>
    <t>B10</t>
  </si>
  <si>
    <t>42,0</t>
  </si>
  <si>
    <t>G16</t>
  </si>
  <si>
    <t>Kvašová Radka</t>
  </si>
  <si>
    <t>G12</t>
  </si>
  <si>
    <t>Moravské Budějovice</t>
  </si>
  <si>
    <t>Na Pražské Pelhřimov</t>
  </si>
  <si>
    <t>Fiala Jan</t>
  </si>
  <si>
    <t>Beránek David</t>
  </si>
  <si>
    <t>ZŠ O.Březiny Jihlava</t>
  </si>
  <si>
    <t>39,0</t>
  </si>
  <si>
    <t>Sekan Jakub</t>
  </si>
  <si>
    <t>ZŠ Březinova Jihlava</t>
  </si>
  <si>
    <t>Daniel Martin</t>
  </si>
  <si>
    <t>Novák Ondřej</t>
  </si>
  <si>
    <t>Schonová Nikola</t>
  </si>
  <si>
    <t>G10</t>
  </si>
  <si>
    <t>Major Tomáš</t>
  </si>
  <si>
    <t>Král Jakub</t>
  </si>
  <si>
    <t>Beránek Jáchym</t>
  </si>
  <si>
    <t>Mach Jakub</t>
  </si>
  <si>
    <t>23,0</t>
  </si>
  <si>
    <t>Sobotka Adam</t>
  </si>
  <si>
    <t>Svobodová Nela</t>
  </si>
  <si>
    <t>19,0</t>
  </si>
  <si>
    <t>25,0</t>
  </si>
  <si>
    <t>Sarmazyan Artur</t>
  </si>
  <si>
    <t>Polák Tomáš</t>
  </si>
  <si>
    <t>Simajchl Adam</t>
  </si>
  <si>
    <t>19,5</t>
  </si>
  <si>
    <t>Ziba Tobiáš</t>
  </si>
  <si>
    <t>věková skupina G16</t>
  </si>
  <si>
    <t>Mor.Budějovice</t>
  </si>
  <si>
    <t>13</t>
  </si>
  <si>
    <t>14</t>
  </si>
  <si>
    <t>15</t>
  </si>
  <si>
    <t>Výsledková listina šachového turnaje "O perníkovou chaloupku"</t>
  </si>
  <si>
    <t>V Náměšti nad Oslavou 7.ledna 2012</t>
  </si>
  <si>
    <t>Pořadí</t>
  </si>
  <si>
    <t>Kat.</t>
  </si>
  <si>
    <t>Oddíl</t>
  </si>
  <si>
    <t>Mbuch</t>
  </si>
  <si>
    <t>DDM Náměšť</t>
  </si>
  <si>
    <t>6, 5</t>
  </si>
  <si>
    <t>24, 5</t>
  </si>
  <si>
    <t>6, 0</t>
  </si>
  <si>
    <t>23, 0</t>
  </si>
  <si>
    <t>5, 5</t>
  </si>
  <si>
    <t>24, 0</t>
  </si>
  <si>
    <t>23, 5</t>
  </si>
  <si>
    <t>ŠSK Aktive Žďár</t>
  </si>
  <si>
    <t>21, 0</t>
  </si>
  <si>
    <t>5, 0</t>
  </si>
  <si>
    <t>22, 0</t>
  </si>
  <si>
    <t>Gymnázium Pelhřimov</t>
  </si>
  <si>
    <t>20, 5</t>
  </si>
  <si>
    <t>19, 5</t>
  </si>
  <si>
    <t>Caissa Třebíč</t>
  </si>
  <si>
    <t>19, 0</t>
  </si>
  <si>
    <t>18, 0</t>
  </si>
  <si>
    <t>4, 5</t>
  </si>
  <si>
    <t>18, 5</t>
  </si>
  <si>
    <t>17, 0</t>
  </si>
  <si>
    <t>4, 0</t>
  </si>
  <si>
    <t>DDM M. Bud.</t>
  </si>
  <si>
    <t>21, 5</t>
  </si>
  <si>
    <t>20, 0</t>
  </si>
  <si>
    <t>17, 5</t>
  </si>
  <si>
    <t>Světlá n. Sáz.</t>
  </si>
  <si>
    <t>16, 5</t>
  </si>
  <si>
    <t>15, 0</t>
  </si>
  <si>
    <t>3, 5</t>
  </si>
  <si>
    <t xml:space="preserve">H12 </t>
  </si>
  <si>
    <t>DDM Mor. Bud.</t>
  </si>
  <si>
    <t>16, 0</t>
  </si>
  <si>
    <t>ZŠ Pražská Pelhřimov</t>
  </si>
  <si>
    <t>12, 5</t>
  </si>
  <si>
    <t>3, 0</t>
  </si>
  <si>
    <t>ZŠ Ot. Březiny Jihlava</t>
  </si>
  <si>
    <t>14, 0</t>
  </si>
  <si>
    <t>13, 5</t>
  </si>
  <si>
    <t>2, 5</t>
  </si>
  <si>
    <t>2, 0</t>
  </si>
  <si>
    <t>Suková Katka</t>
  </si>
  <si>
    <t>15, 5</t>
  </si>
  <si>
    <t>Kubala Lukáš</t>
  </si>
  <si>
    <t>Klimeš Ondřej</t>
  </si>
  <si>
    <t>13, 0</t>
  </si>
  <si>
    <t>12, 0</t>
  </si>
  <si>
    <t>10, 0</t>
  </si>
  <si>
    <t>1, 5</t>
  </si>
  <si>
    <t>57.</t>
  </si>
  <si>
    <t>1, 0</t>
  </si>
  <si>
    <t>11</t>
  </si>
  <si>
    <t>12</t>
  </si>
  <si>
    <t>16</t>
  </si>
  <si>
    <t>17</t>
  </si>
  <si>
    <t>18</t>
  </si>
  <si>
    <t>24</t>
  </si>
  <si>
    <t>25</t>
  </si>
  <si>
    <t>28</t>
  </si>
  <si>
    <t>29</t>
  </si>
  <si>
    <t>30</t>
  </si>
  <si>
    <t>31</t>
  </si>
  <si>
    <t>32</t>
  </si>
  <si>
    <t>33</t>
  </si>
  <si>
    <t>34</t>
  </si>
  <si>
    <t>40</t>
  </si>
  <si>
    <t>41</t>
  </si>
  <si>
    <t>42</t>
  </si>
  <si>
    <t>43</t>
  </si>
  <si>
    <t>44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</si>
  <si>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</si>
  <si>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</si>
  <si>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</si>
  <si>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</si>
  <si>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</si>
  <si>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</si>
  <si>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</si>
  <si>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</si>
  <si>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</si>
  <si>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</si>
  <si>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19</t>
  </si>
  <si>
    <t>20</t>
  </si>
  <si>
    <t>21</t>
  </si>
  <si>
    <t>22</t>
  </si>
  <si>
    <t>23</t>
  </si>
  <si>
    <t>26</t>
  </si>
  <si>
    <t>27</t>
  </si>
  <si>
    <t>35</t>
  </si>
  <si>
    <t>36</t>
  </si>
  <si>
    <t>37</t>
  </si>
  <si>
    <t>38</t>
  </si>
  <si>
    <t>39</t>
  </si>
  <si>
    <t>45</t>
  </si>
  <si>
    <t>46</t>
  </si>
  <si>
    <t>DDM Moravské Budějovice</t>
  </si>
  <si>
    <t>ŠACHklub Tábor</t>
  </si>
  <si>
    <t>Tj Spartak Pelhřimov</t>
  </si>
  <si>
    <t>TJ Havblíčkův Brod</t>
  </si>
  <si>
    <t>ŠK Sklo-Bohemia Světlá n.Sáz.</t>
  </si>
  <si>
    <t>TJ Spartak Kaplice</t>
  </si>
  <si>
    <t>DDM Moravské Budějivuce</t>
  </si>
  <si>
    <t>ZŠ Na Pražské Pelhřimov</t>
  </si>
  <si>
    <t>Světlá n/S</t>
  </si>
  <si>
    <t>ZŠ O. Březiny Jihlava</t>
  </si>
  <si>
    <t>ZŠ Krásovy Domky Pelhřimov</t>
  </si>
  <si>
    <t>ZŠ O.Březiny jIHLAVA</t>
  </si>
  <si>
    <t>Volaninová Šárka</t>
  </si>
  <si>
    <t>3½</t>
  </si>
  <si>
    <t>4½</t>
  </si>
  <si>
    <t>věková skupina U10</t>
  </si>
  <si>
    <t>Dolanský Lukáš</t>
  </si>
  <si>
    <t>U10</t>
  </si>
  <si>
    <t>6½</t>
  </si>
  <si>
    <t>Kalina Dan</t>
  </si>
  <si>
    <t>Petr Martin</t>
  </si>
  <si>
    <t>Pernička Jakub</t>
  </si>
  <si>
    <t>Krtek David</t>
  </si>
  <si>
    <t>Kučera David</t>
  </si>
  <si>
    <t>Brzák Ota</t>
  </si>
  <si>
    <t>Jelínek Martin</t>
  </si>
  <si>
    <t>Romanovský  Radim</t>
  </si>
  <si>
    <t>Halama Vít</t>
  </si>
  <si>
    <t>Machová Šárka</t>
  </si>
  <si>
    <t>0</t>
  </si>
  <si>
    <t>věková skupina U12</t>
  </si>
  <si>
    <t>U12</t>
  </si>
  <si>
    <t>5½</t>
  </si>
  <si>
    <t>Šimáček Petr</t>
  </si>
  <si>
    <t>Krtek Daniel</t>
  </si>
  <si>
    <t>Berky Daniel</t>
  </si>
  <si>
    <t>Pauš Vojtěch</t>
  </si>
  <si>
    <t>Halama Jakub</t>
  </si>
  <si>
    <t>věková skupina U14</t>
  </si>
  <si>
    <t>Kratochvil Vít</t>
  </si>
  <si>
    <t>U14</t>
  </si>
  <si>
    <t>8½</t>
  </si>
  <si>
    <t>Dolanský Michal</t>
  </si>
  <si>
    <t>Bulička Ondřej</t>
  </si>
  <si>
    <t>Lebeda Matěj</t>
  </si>
  <si>
    <t>Prokš Petr</t>
  </si>
  <si>
    <t>věková skupina U16</t>
  </si>
  <si>
    <t>U16</t>
  </si>
  <si>
    <t>7½</t>
  </si>
  <si>
    <t>Humpolecký turnaj mládeže</t>
  </si>
  <si>
    <t>4. turnaj Ligy Vysočiny 2011/12</t>
  </si>
  <si>
    <t>51,0</t>
  </si>
  <si>
    <t>53,5</t>
  </si>
  <si>
    <t>52,5</t>
  </si>
  <si>
    <t>57,0</t>
  </si>
  <si>
    <t>48,5</t>
  </si>
  <si>
    <t>44,0</t>
  </si>
  <si>
    <t>45,5</t>
  </si>
  <si>
    <t>1,0</t>
  </si>
  <si>
    <t>4÷5</t>
  </si>
  <si>
    <t>6.Humpolecký turnaj mládeže</t>
  </si>
  <si>
    <t>5. turnaj Ligy Vysočiny 2011/12</t>
  </si>
  <si>
    <t>vict</t>
  </si>
  <si>
    <t>56,0</t>
  </si>
  <si>
    <t>Spartak Pelhřimov</t>
  </si>
  <si>
    <t>50,5</t>
  </si>
  <si>
    <t>Spartak Velké Meziříčí</t>
  </si>
  <si>
    <t>Vaňkát  Ondřej</t>
  </si>
  <si>
    <t>ZŠ Lipinice</t>
  </si>
  <si>
    <t>Koubek  Filip</t>
  </si>
  <si>
    <t>Vyhnálek Jan</t>
  </si>
  <si>
    <t>ŠSK Active SVČ Žďár n/S</t>
  </si>
  <si>
    <t>Zíba Tobiáš</t>
  </si>
  <si>
    <t>Pařízek  Jan</t>
  </si>
  <si>
    <t>ŠSK Activie SVČ Žďár n/S</t>
  </si>
  <si>
    <t>Hruban Oliver</t>
  </si>
  <si>
    <t>Čáslav</t>
  </si>
  <si>
    <t>Matějíčková Kristýna</t>
  </si>
  <si>
    <t>ZŠ Lipine</t>
  </si>
  <si>
    <t>Hromádková Michalela</t>
  </si>
  <si>
    <t>Hrbek Josef</t>
  </si>
  <si>
    <t>Lipnice n/S</t>
  </si>
  <si>
    <t>Točíková  Tereza</t>
  </si>
  <si>
    <t>Halama  Vít</t>
  </si>
  <si>
    <t>Kaňková Nikola</t>
  </si>
  <si>
    <t>17,5</t>
  </si>
  <si>
    <t>ZŠ Lipnice</t>
  </si>
  <si>
    <t>DDM Open 2012</t>
  </si>
  <si>
    <t>56,5</t>
  </si>
  <si>
    <t>SVČ Active Žďár n./Sáz.</t>
  </si>
  <si>
    <t>49,5</t>
  </si>
  <si>
    <t>ŠK Sklo-Boh.Světlá n.Sáz.</t>
  </si>
  <si>
    <t>ZŠ O. Březiny</t>
  </si>
  <si>
    <t>Želiv</t>
  </si>
  <si>
    <t>Krpálek Filip</t>
  </si>
  <si>
    <t>Světlá n./Sáz.</t>
  </si>
  <si>
    <t>Zhorný Jakub</t>
  </si>
  <si>
    <t>Houdková Barbora</t>
  </si>
  <si>
    <t>Schönová Nikola</t>
  </si>
  <si>
    <t>Och František</t>
  </si>
  <si>
    <t>Poř</t>
  </si>
  <si>
    <t>poř</t>
  </si>
  <si>
    <t>29÷30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</si>
</sst>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  <numFmt numFmtId="168" formatCode="0.0"/>
  </numFmts>
  <fonts count="47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4"/>
      <name val="Arial CE"/>
      <family val="2"/>
    </font>
    <font>
      <b/>
      <sz val="14"/>
      <color indexed="8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name val="Arial"/>
      <family val="0"/>
    </font>
    <font>
      <b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name val="Arial"/>
      <family val="2"/>
    </font>
    <font>
      <b/>
      <sz val="11"/>
      <color indexed="8"/>
      <name val="Times New Roman"/>
      <family val="1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8"/>
      <name val="Times New Roman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4"/>
      <color indexed="8"/>
      <name val="Times New Roman"/>
      <family val="2"/>
    </font>
    <font>
      <sz val="4"/>
      <name val="Arial"/>
      <family val="0"/>
    </font>
    <font>
      <b/>
      <sz val="4"/>
      <name val="Arial CE"/>
      <family val="2"/>
    </font>
    <font>
      <sz val="10"/>
      <color indexed="8"/>
      <name val="Times New Roman"/>
      <family val="2"/>
    </font>
    <font>
      <b/>
      <sz val="10"/>
      <color indexed="8"/>
      <name val="Arial"/>
      <family val="2"/>
    </font>
    <font>
      <b/>
      <sz val="4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7" borderId="8" applyNumberFormat="0" applyAlignment="0" applyProtection="0"/>
    <xf numFmtId="0" fontId="21" fillId="19" borderId="8" applyNumberFormat="0" applyAlignment="0" applyProtection="0"/>
    <xf numFmtId="0" fontId="20" fillId="19" borderId="9" applyNumberFormat="0" applyAlignment="0" applyProtection="0"/>
    <xf numFmtId="0" fontId="2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</cellStyleXfs>
  <cellXfs count="472">
    <xf numFmtId="0" fontId="0" fillId="0" borderId="0" xfId="0" applyAlignment="1">
      <alignment/>
    </xf>
    <xf numFmtId="0" fontId="1" fillId="0" borderId="0" xfId="47" applyBorder="1">
      <alignment/>
      <protection/>
    </xf>
    <xf numFmtId="0" fontId="1" fillId="0" borderId="0" xfId="47" applyAlignment="1">
      <alignment horizontal="left"/>
      <protection/>
    </xf>
    <xf numFmtId="0" fontId="4" fillId="0" borderId="0" xfId="47" applyFont="1" applyAlignment="1">
      <alignment horizontal="right"/>
      <protection/>
    </xf>
    <xf numFmtId="0" fontId="4" fillId="0" borderId="0" xfId="47" applyFont="1" applyAlignment="1">
      <alignment horizontal="center"/>
      <protection/>
    </xf>
    <xf numFmtId="0" fontId="4" fillId="0" borderId="0" xfId="47" applyFont="1" applyFill="1" applyAlignment="1">
      <alignment horizontal="center"/>
      <protection/>
    </xf>
    <xf numFmtId="0" fontId="1" fillId="0" borderId="0" xfId="47" applyBorder="1" applyAlignment="1">
      <alignment horizontal="center"/>
      <protection/>
    </xf>
    <xf numFmtId="0" fontId="1" fillId="0" borderId="0" xfId="47" applyBorder="1" applyAlignment="1">
      <alignment horizontal="left"/>
      <protection/>
    </xf>
    <xf numFmtId="0" fontId="1" fillId="0" borderId="0" xfId="47" applyAlignment="1">
      <alignment horizontal="center"/>
      <protection/>
    </xf>
    <xf numFmtId="0" fontId="1" fillId="0" borderId="0" xfId="47">
      <alignment/>
      <protection/>
    </xf>
    <xf numFmtId="0" fontId="4" fillId="0" borderId="10" xfId="47" applyFont="1" applyBorder="1">
      <alignment/>
      <protection/>
    </xf>
    <xf numFmtId="0" fontId="1" fillId="0" borderId="11" xfId="47" applyBorder="1" applyAlignment="1">
      <alignment horizontal="center"/>
      <protection/>
    </xf>
    <xf numFmtId="0" fontId="1" fillId="0" borderId="12" xfId="47" applyFill="1" applyBorder="1" applyAlignment="1">
      <alignment horizontal="center"/>
      <protection/>
    </xf>
    <xf numFmtId="0" fontId="1" fillId="0" borderId="13" xfId="47" applyBorder="1" applyAlignment="1">
      <alignment horizontal="center"/>
      <protection/>
    </xf>
    <xf numFmtId="0" fontId="1" fillId="0" borderId="14" xfId="47" applyBorder="1" applyAlignment="1">
      <alignment horizontal="center"/>
      <protection/>
    </xf>
    <xf numFmtId="0" fontId="1" fillId="0" borderId="15" xfId="47" applyBorder="1">
      <alignment/>
      <protection/>
    </xf>
    <xf numFmtId="0" fontId="1" fillId="0" borderId="16" xfId="47" applyBorder="1" applyAlignment="1">
      <alignment horizontal="center"/>
      <protection/>
    </xf>
    <xf numFmtId="0" fontId="1" fillId="0" borderId="17" xfId="47" applyBorder="1" applyAlignment="1">
      <alignment horizontal="center"/>
      <protection/>
    </xf>
    <xf numFmtId="0" fontId="1" fillId="0" borderId="17" xfId="47" applyFill="1" applyBorder="1" applyAlignment="1">
      <alignment horizontal="center"/>
      <protection/>
    </xf>
    <xf numFmtId="0" fontId="1" fillId="0" borderId="18" xfId="47" applyFont="1" applyBorder="1" applyAlignment="1">
      <alignment horizontal="center"/>
      <protection/>
    </xf>
    <xf numFmtId="0" fontId="5" fillId="0" borderId="18" xfId="47" applyFont="1" applyFill="1" applyBorder="1" applyAlignment="1">
      <alignment horizontal="center"/>
      <protection/>
    </xf>
    <xf numFmtId="0" fontId="1" fillId="0" borderId="17" xfId="47" applyBorder="1">
      <alignment/>
      <protection/>
    </xf>
    <xf numFmtId="0" fontId="1" fillId="0" borderId="19" xfId="47" applyBorder="1">
      <alignment/>
      <protection/>
    </xf>
    <xf numFmtId="0" fontId="1" fillId="0" borderId="20" xfId="47" applyBorder="1" applyAlignment="1">
      <alignment horizontal="left"/>
      <protection/>
    </xf>
    <xf numFmtId="0" fontId="1" fillId="0" borderId="19" xfId="47" applyBorder="1" applyAlignment="1">
      <alignment horizontal="center"/>
      <protection/>
    </xf>
    <xf numFmtId="0" fontId="1" fillId="0" borderId="17" xfId="47" applyFont="1" applyFill="1" applyBorder="1" applyAlignment="1">
      <alignment horizontal="center"/>
      <protection/>
    </xf>
    <xf numFmtId="0" fontId="4" fillId="0" borderId="17" xfId="47" applyFont="1" applyBorder="1" applyAlignment="1">
      <alignment horizontal="center"/>
      <protection/>
    </xf>
    <xf numFmtId="0" fontId="1" fillId="0" borderId="17" xfId="47" applyBorder="1" applyAlignment="1">
      <alignment horizontal="left"/>
      <protection/>
    </xf>
    <xf numFmtId="0" fontId="1" fillId="0" borderId="0" xfId="47" applyFill="1" applyAlignment="1">
      <alignment horizontal="center"/>
      <protection/>
    </xf>
    <xf numFmtId="0" fontId="4" fillId="0" borderId="0" xfId="47" applyFont="1" applyBorder="1" applyAlignment="1">
      <alignment horizontal="center"/>
      <protection/>
    </xf>
    <xf numFmtId="0" fontId="1" fillId="0" borderId="0" xfId="47" applyFill="1" applyBorder="1" applyAlignment="1">
      <alignment horizontal="center"/>
      <protection/>
    </xf>
    <xf numFmtId="0" fontId="1" fillId="0" borderId="0" xfId="47" applyFill="1" applyBorder="1">
      <alignment/>
      <protection/>
    </xf>
    <xf numFmtId="0" fontId="1" fillId="0" borderId="18" xfId="47" applyBorder="1" applyAlignment="1">
      <alignment horizontal="center"/>
      <protection/>
    </xf>
    <xf numFmtId="0" fontId="1" fillId="0" borderId="21" xfId="47" applyFill="1" applyBorder="1" applyAlignment="1">
      <alignment horizontal="center"/>
      <protection/>
    </xf>
    <xf numFmtId="0" fontId="7" fillId="0" borderId="0" xfId="0" applyFont="1" applyAlignment="1">
      <alignment/>
    </xf>
    <xf numFmtId="0" fontId="8" fillId="0" borderId="19" xfId="0" applyFont="1" applyBorder="1" applyAlignment="1">
      <alignment horizontal="right"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5" fillId="0" borderId="17" xfId="47" applyFont="1" applyBorder="1" applyAlignment="1">
      <alignment horizontal="center"/>
      <protection/>
    </xf>
    <xf numFmtId="0" fontId="5" fillId="0" borderId="22" xfId="47" applyFont="1" applyBorder="1" applyAlignment="1">
      <alignment horizontal="center"/>
      <protection/>
    </xf>
    <xf numFmtId="0" fontId="4" fillId="0" borderId="23" xfId="47" applyFont="1" applyFill="1" applyBorder="1" applyAlignment="1">
      <alignment horizontal="center"/>
      <protection/>
    </xf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8" fillId="0" borderId="17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17" xfId="47" applyFont="1" applyBorder="1" applyAlignment="1">
      <alignment horizontal="center"/>
      <protection/>
    </xf>
    <xf numFmtId="0" fontId="11" fillId="0" borderId="0" xfId="0" applyFont="1" applyAlignment="1">
      <alignment/>
    </xf>
    <xf numFmtId="16" fontId="0" fillId="0" borderId="0" xfId="0" applyNumberFormat="1" applyAlignment="1">
      <alignment/>
    </xf>
    <xf numFmtId="0" fontId="8" fillId="0" borderId="0" xfId="0" applyFont="1" applyBorder="1" applyAlignment="1">
      <alignment horizontal="right" vertical="center"/>
    </xf>
    <xf numFmtId="0" fontId="9" fillId="0" borderId="19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Alignment="1">
      <alignment/>
    </xf>
    <xf numFmtId="0" fontId="9" fillId="24" borderId="19" xfId="0" applyFill="1" applyBorder="1" applyAlignment="1">
      <alignment horizontal="right" vertical="center"/>
    </xf>
    <xf numFmtId="0" fontId="9" fillId="24" borderId="19" xfId="0" applyFill="1" applyBorder="1" applyAlignment="1">
      <alignment horizontal="left" vertical="center"/>
    </xf>
    <xf numFmtId="0" fontId="9" fillId="24" borderId="19" xfId="0" applyFill="1" applyBorder="1" applyAlignment="1">
      <alignment horizontal="center" vertical="center"/>
    </xf>
    <xf numFmtId="0" fontId="8" fillId="0" borderId="19" xfId="0" applyBorder="1" applyAlignment="1">
      <alignment horizontal="right" vertical="center"/>
    </xf>
    <xf numFmtId="0" fontId="8" fillId="0" borderId="19" xfId="0" applyBorder="1" applyAlignment="1">
      <alignment horizontal="left" vertical="center"/>
    </xf>
    <xf numFmtId="0" fontId="8" fillId="0" borderId="19" xfId="0" applyBorder="1" applyAlignment="1">
      <alignment horizontal="center" vertical="center"/>
    </xf>
    <xf numFmtId="0" fontId="1" fillId="0" borderId="24" xfId="47" applyBorder="1" applyAlignment="1">
      <alignment horizontal="left"/>
      <protection/>
    </xf>
    <xf numFmtId="0" fontId="4" fillId="0" borderId="0" xfId="47" applyFont="1" applyBorder="1" applyAlignment="1">
      <alignment horizontal="right"/>
      <protection/>
    </xf>
    <xf numFmtId="0" fontId="0" fillId="0" borderId="14" xfId="0" applyBorder="1" applyAlignment="1">
      <alignment horizontal="center"/>
    </xf>
    <xf numFmtId="0" fontId="10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47" applyFont="1" applyBorder="1">
      <alignment/>
      <protection/>
    </xf>
    <xf numFmtId="0" fontId="10" fillId="0" borderId="0" xfId="0" applyFont="1" applyAlignment="1">
      <alignment/>
    </xf>
    <xf numFmtId="0" fontId="0" fillId="0" borderId="0" xfId="0" applyBorder="1" applyAlignment="1">
      <alignment horizontal="center"/>
    </xf>
    <xf numFmtId="0" fontId="32" fillId="0" borderId="0" xfId="0" applyFont="1" applyAlignment="1">
      <alignment/>
    </xf>
    <xf numFmtId="14" fontId="32" fillId="0" borderId="0" xfId="0" applyNumberFormat="1" applyFont="1" applyAlignment="1">
      <alignment horizontal="center"/>
    </xf>
    <xf numFmtId="0" fontId="8" fillId="0" borderId="25" xfId="0" applyBorder="1" applyAlignment="1">
      <alignment horizontal="center" vertical="center"/>
    </xf>
    <xf numFmtId="16" fontId="0" fillId="0" borderId="17" xfId="0" applyNumberFormat="1" applyBorder="1" applyAlignment="1">
      <alignment horizontal="right"/>
    </xf>
    <xf numFmtId="0" fontId="0" fillId="0" borderId="17" xfId="0" applyBorder="1" applyAlignment="1">
      <alignment/>
    </xf>
    <xf numFmtId="0" fontId="0" fillId="0" borderId="17" xfId="0" applyBorder="1" applyAlignment="1">
      <alignment horizontal="right"/>
    </xf>
    <xf numFmtId="0" fontId="7" fillId="0" borderId="26" xfId="0" applyFont="1" applyFill="1" applyBorder="1" applyAlignment="1">
      <alignment horizontal="left" vertical="center"/>
    </xf>
    <xf numFmtId="0" fontId="29" fillId="0" borderId="27" xfId="0" applyFont="1" applyBorder="1" applyAlignment="1">
      <alignment/>
    </xf>
    <xf numFmtId="0" fontId="0" fillId="0" borderId="28" xfId="0" applyBorder="1" applyAlignment="1">
      <alignment/>
    </xf>
    <xf numFmtId="0" fontId="32" fillId="0" borderId="1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16" fontId="32" fillId="0" borderId="10" xfId="0" applyNumberFormat="1" applyFont="1" applyBorder="1" applyAlignment="1">
      <alignment horizontal="center"/>
    </xf>
    <xf numFmtId="0" fontId="8" fillId="0" borderId="29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19" xfId="0" applyFont="1" applyBorder="1" applyAlignment="1">
      <alignment horizontal="right" vertical="center"/>
    </xf>
    <xf numFmtId="0" fontId="9" fillId="0" borderId="29" xfId="0" applyFont="1" applyBorder="1" applyAlignment="1">
      <alignment horizontal="right" vertical="center"/>
    </xf>
    <xf numFmtId="0" fontId="10" fillId="0" borderId="17" xfId="0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8" fillId="0" borderId="30" xfId="0" applyBorder="1" applyAlignment="1">
      <alignment horizontal="center" vertical="center"/>
    </xf>
    <xf numFmtId="0" fontId="0" fillId="0" borderId="27" xfId="0" applyBorder="1" applyAlignment="1">
      <alignment/>
    </xf>
    <xf numFmtId="0" fontId="34" fillId="0" borderId="0" xfId="0" applyFont="1" applyAlignment="1">
      <alignment/>
    </xf>
    <xf numFmtId="0" fontId="4" fillId="0" borderId="17" xfId="47" applyFont="1" applyBorder="1">
      <alignment/>
      <protection/>
    </xf>
    <xf numFmtId="0" fontId="8" fillId="0" borderId="20" xfId="0" applyBorder="1" applyAlignment="1">
      <alignment horizontal="right" vertical="center"/>
    </xf>
    <xf numFmtId="14" fontId="35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0" fontId="0" fillId="0" borderId="31" xfId="0" applyBorder="1" applyAlignment="1">
      <alignment horizontal="center"/>
    </xf>
    <xf numFmtId="0" fontId="9" fillId="0" borderId="32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/>
    </xf>
    <xf numFmtId="0" fontId="4" fillId="0" borderId="30" xfId="47" applyFont="1" applyBorder="1" applyAlignment="1">
      <alignment horizontal="center"/>
      <protection/>
    </xf>
    <xf numFmtId="0" fontId="8" fillId="0" borderId="20" xfId="0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" fillId="0" borderId="18" xfId="47" applyFont="1" applyFill="1" applyBorder="1" applyAlignment="1">
      <alignment horizontal="center"/>
      <protection/>
    </xf>
    <xf numFmtId="0" fontId="4" fillId="0" borderId="17" xfId="47" applyFont="1" applyBorder="1" applyAlignment="1">
      <alignment horizontal="center"/>
      <protection/>
    </xf>
    <xf numFmtId="0" fontId="4" fillId="0" borderId="17" xfId="47" applyFont="1" applyFill="1" applyBorder="1" applyAlignment="1">
      <alignment horizontal="center"/>
      <protection/>
    </xf>
    <xf numFmtId="0" fontId="1" fillId="0" borderId="17" xfId="47" applyFont="1" applyFill="1" applyBorder="1" applyAlignment="1">
      <alignment horizontal="center"/>
      <protection/>
    </xf>
    <xf numFmtId="0" fontId="0" fillId="0" borderId="17" xfId="0" applyBorder="1" applyAlignment="1">
      <alignment horizontal="center"/>
    </xf>
    <xf numFmtId="0" fontId="9" fillId="24" borderId="19" xfId="0" applyFont="1" applyFill="1" applyBorder="1" applyAlignment="1">
      <alignment horizontal="center" vertical="center"/>
    </xf>
    <xf numFmtId="49" fontId="1" fillId="0" borderId="17" xfId="47" applyNumberFormat="1" applyFont="1" applyBorder="1" applyAlignment="1">
      <alignment horizontal="right"/>
      <protection/>
    </xf>
    <xf numFmtId="0" fontId="7" fillId="0" borderId="0" xfId="0" applyAlignment="1">
      <alignment/>
    </xf>
    <xf numFmtId="0" fontId="8" fillId="0" borderId="33" xfId="0" applyFont="1" applyBorder="1" applyAlignment="1">
      <alignment horizontal="left" vertical="center"/>
    </xf>
    <xf numFmtId="0" fontId="4" fillId="0" borderId="18" xfId="47" applyFont="1" applyBorder="1" applyAlignment="1">
      <alignment horizontal="center"/>
      <protection/>
    </xf>
    <xf numFmtId="0" fontId="30" fillId="0" borderId="19" xfId="47" applyFont="1" applyBorder="1" applyAlignment="1">
      <alignment horizontal="left"/>
      <protection/>
    </xf>
    <xf numFmtId="0" fontId="8" fillId="0" borderId="29" xfId="0" applyBorder="1" applyAlignment="1">
      <alignment horizontal="right" vertical="center"/>
    </xf>
    <xf numFmtId="0" fontId="8" fillId="0" borderId="29" xfId="0" applyBorder="1" applyAlignment="1">
      <alignment horizontal="center" vertical="center"/>
    </xf>
    <xf numFmtId="0" fontId="8" fillId="0" borderId="34" xfId="0" applyBorder="1" applyAlignment="1">
      <alignment horizontal="left" vertical="center"/>
    </xf>
    <xf numFmtId="0" fontId="10" fillId="0" borderId="15" xfId="0" applyFont="1" applyBorder="1" applyAlignment="1">
      <alignment horizontal="center"/>
    </xf>
    <xf numFmtId="0" fontId="8" fillId="0" borderId="35" xfId="0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Border="1" applyAlignment="1">
      <alignment horizontal="left" vertical="center"/>
    </xf>
    <xf numFmtId="0" fontId="4" fillId="0" borderId="15" xfId="47" applyFont="1" applyBorder="1" applyAlignment="1">
      <alignment horizontal="center"/>
      <protection/>
    </xf>
    <xf numFmtId="0" fontId="8" fillId="0" borderId="36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37" xfId="0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8" fillId="0" borderId="19" xfId="0" applyFill="1" applyBorder="1" applyAlignment="1">
      <alignment horizontal="right" vertical="center"/>
    </xf>
    <xf numFmtId="0" fontId="1" fillId="0" borderId="0" xfId="47" applyFont="1" applyAlignment="1">
      <alignment horizontal="center"/>
      <protection/>
    </xf>
    <xf numFmtId="0" fontId="40" fillId="0" borderId="17" xfId="47" applyFont="1" applyBorder="1" applyAlignment="1">
      <alignment horizontal="left"/>
      <protection/>
    </xf>
    <xf numFmtId="0" fontId="8" fillId="0" borderId="19" xfId="0" applyFont="1" applyBorder="1" applyAlignment="1">
      <alignment horizontal="left" vertical="center"/>
    </xf>
    <xf numFmtId="0" fontId="39" fillId="0" borderId="19" xfId="0" applyFont="1" applyBorder="1" applyAlignment="1">
      <alignment horizontal="left" vertical="center"/>
    </xf>
    <xf numFmtId="0" fontId="39" fillId="0" borderId="2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0" fillId="0" borderId="0" xfId="47" applyFont="1" applyBorder="1" applyAlignment="1">
      <alignment horizontal="center"/>
      <protection/>
    </xf>
    <xf numFmtId="0" fontId="0" fillId="0" borderId="19" xfId="47" applyFont="1" applyBorder="1" applyAlignment="1">
      <alignment horizontal="center"/>
      <protection/>
    </xf>
    <xf numFmtId="0" fontId="39" fillId="0" borderId="17" xfId="0" applyFont="1" applyBorder="1" applyAlignment="1">
      <alignment horizontal="left" vertical="center"/>
    </xf>
    <xf numFmtId="0" fontId="39" fillId="0" borderId="33" xfId="0" applyFont="1" applyBorder="1" applyAlignment="1">
      <alignment horizontal="left" vertical="center"/>
    </xf>
    <xf numFmtId="0" fontId="0" fillId="0" borderId="19" xfId="47" applyFont="1" applyBorder="1" applyAlignment="1">
      <alignment horizontal="left"/>
      <protection/>
    </xf>
    <xf numFmtId="0" fontId="0" fillId="0" borderId="17" xfId="47" applyFont="1" applyBorder="1" applyAlignment="1">
      <alignment horizontal="left"/>
      <protection/>
    </xf>
    <xf numFmtId="0" fontId="0" fillId="0" borderId="0" xfId="47" applyFont="1" applyBorder="1" applyAlignment="1">
      <alignment horizontal="left"/>
      <protection/>
    </xf>
    <xf numFmtId="0" fontId="0" fillId="0" borderId="38" xfId="0" applyFont="1" applyBorder="1" applyAlignment="1">
      <alignment horizontal="center"/>
    </xf>
    <xf numFmtId="0" fontId="39" fillId="0" borderId="36" xfId="0" applyFont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34" xfId="0" applyFont="1" applyBorder="1" applyAlignment="1">
      <alignment horizontal="left" vertical="center"/>
    </xf>
    <xf numFmtId="0" fontId="39" fillId="0" borderId="37" xfId="0" applyFont="1" applyBorder="1" applyAlignment="1">
      <alignment horizontal="center" vertical="center"/>
    </xf>
    <xf numFmtId="0" fontId="1" fillId="0" borderId="14" xfId="47" applyBorder="1">
      <alignment/>
      <protection/>
    </xf>
    <xf numFmtId="0" fontId="32" fillId="0" borderId="19" xfId="0" applyFont="1" applyBorder="1" applyAlignment="1">
      <alignment/>
    </xf>
    <xf numFmtId="0" fontId="0" fillId="0" borderId="19" xfId="0" applyBorder="1" applyAlignment="1">
      <alignment/>
    </xf>
    <xf numFmtId="0" fontId="8" fillId="0" borderId="19" xfId="0" applyFont="1" applyFill="1" applyBorder="1" applyAlignment="1">
      <alignment horizontal="left" vertical="center"/>
    </xf>
    <xf numFmtId="0" fontId="8" fillId="0" borderId="38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8" fillId="0" borderId="17" xfId="0" applyBorder="1" applyAlignment="1">
      <alignment horizontal="left" vertical="center"/>
    </xf>
    <xf numFmtId="0" fontId="8" fillId="0" borderId="33" xfId="0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17" xfId="0" applyBorder="1" applyAlignment="1">
      <alignment horizontal="center" vertical="center"/>
    </xf>
    <xf numFmtId="0" fontId="8" fillId="0" borderId="39" xfId="0" applyBorder="1" applyAlignment="1">
      <alignment horizontal="center" vertical="center"/>
    </xf>
    <xf numFmtId="0" fontId="8" fillId="0" borderId="40" xfId="0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1" fillId="0" borderId="40" xfId="47" applyBorder="1" applyAlignment="1">
      <alignment horizontal="center"/>
      <protection/>
    </xf>
    <xf numFmtId="0" fontId="8" fillId="0" borderId="20" xfId="0" applyBorder="1" applyAlignment="1">
      <alignment horizontal="left" vertical="center"/>
    </xf>
    <xf numFmtId="0" fontId="8" fillId="0" borderId="18" xfId="0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35" xfId="0" applyFont="1" applyBorder="1" applyAlignment="1">
      <alignment horizontal="right" vertical="center"/>
    </xf>
    <xf numFmtId="0" fontId="9" fillId="0" borderId="35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49" fontId="0" fillId="0" borderId="17" xfId="0" applyNumberFormat="1" applyBorder="1" applyAlignment="1">
      <alignment horizontal="right"/>
    </xf>
    <xf numFmtId="16" fontId="0" fillId="0" borderId="17" xfId="0" applyNumberFormat="1" applyBorder="1" applyAlignment="1">
      <alignment horizontal="center"/>
    </xf>
    <xf numFmtId="49" fontId="10" fillId="0" borderId="17" xfId="0" applyNumberFormat="1" applyFont="1" applyBorder="1" applyAlignment="1">
      <alignment horizontal="right"/>
    </xf>
    <xf numFmtId="0" fontId="33" fillId="0" borderId="0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10" fillId="0" borderId="17" xfId="0" applyFont="1" applyFill="1" applyBorder="1" applyAlignment="1">
      <alignment/>
    </xf>
    <xf numFmtId="0" fontId="31" fillId="0" borderId="17" xfId="0" applyFont="1" applyFill="1" applyBorder="1" applyAlignment="1">
      <alignment horizontal="left" vertical="center"/>
    </xf>
    <xf numFmtId="0" fontId="31" fillId="0" borderId="17" xfId="0" applyFont="1" applyBorder="1" applyAlignment="1">
      <alignment horizontal="left" vertical="center"/>
    </xf>
    <xf numFmtId="0" fontId="4" fillId="0" borderId="43" xfId="47" applyFont="1" applyBorder="1">
      <alignment/>
      <protection/>
    </xf>
    <xf numFmtId="0" fontId="9" fillId="0" borderId="22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30" fillId="0" borderId="17" xfId="47" applyFont="1" applyBorder="1" applyAlignment="1">
      <alignment horizontal="left"/>
      <protection/>
    </xf>
    <xf numFmtId="0" fontId="9" fillId="0" borderId="17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8" fillId="0" borderId="0" xfId="0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7" fillId="0" borderId="0" xfId="0" applyFill="1" applyBorder="1" applyAlignment="1">
      <alignment/>
    </xf>
    <xf numFmtId="0" fontId="9" fillId="0" borderId="0" xfId="0" applyFill="1" applyBorder="1" applyAlignment="1">
      <alignment/>
    </xf>
    <xf numFmtId="0" fontId="9" fillId="0" borderId="0" xfId="0" applyFill="1" applyBorder="1" applyAlignment="1">
      <alignment horizontal="right" vertical="center"/>
    </xf>
    <xf numFmtId="0" fontId="9" fillId="0" borderId="0" xfId="0" applyFill="1" applyBorder="1" applyAlignment="1">
      <alignment horizontal="left" vertical="center"/>
    </xf>
    <xf numFmtId="0" fontId="9" fillId="0" borderId="0" xfId="0" applyFill="1" applyBorder="1" applyAlignment="1">
      <alignment horizontal="center" vertical="center"/>
    </xf>
    <xf numFmtId="0" fontId="8" fillId="0" borderId="0" xfId="0" applyFill="1" applyBorder="1" applyAlignment="1">
      <alignment horizontal="right" vertical="center"/>
    </xf>
    <xf numFmtId="0" fontId="8" fillId="0" borderId="0" xfId="0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Border="1" applyAlignment="1">
      <alignment horizontal="right" vertical="center"/>
    </xf>
    <xf numFmtId="0" fontId="8" fillId="0" borderId="0" xfId="0" applyBorder="1" applyAlignment="1">
      <alignment horizontal="left" vertical="center"/>
    </xf>
    <xf numFmtId="0" fontId="8" fillId="0" borderId="0" xfId="0" applyBorder="1" applyAlignment="1">
      <alignment horizontal="center" vertical="center"/>
    </xf>
    <xf numFmtId="0" fontId="8" fillId="0" borderId="29" xfId="0" applyBorder="1" applyAlignment="1">
      <alignment horizontal="left" vertical="center"/>
    </xf>
    <xf numFmtId="0" fontId="0" fillId="0" borderId="17" xfId="0" applyFill="1" applyBorder="1" applyAlignment="1">
      <alignment horizontal="center"/>
    </xf>
    <xf numFmtId="1" fontId="1" fillId="0" borderId="17" xfId="47" applyNumberFormat="1" applyFont="1" applyFill="1" applyBorder="1" applyAlignment="1">
      <alignment horizontal="center"/>
      <protection/>
    </xf>
    <xf numFmtId="1" fontId="6" fillId="0" borderId="17" xfId="47" applyNumberFormat="1" applyFont="1" applyFill="1" applyBorder="1" applyAlignment="1">
      <alignment horizontal="center"/>
      <protection/>
    </xf>
    <xf numFmtId="1" fontId="4" fillId="0" borderId="17" xfId="47" applyNumberFormat="1" applyFont="1" applyFill="1" applyBorder="1" applyAlignment="1">
      <alignment horizontal="center"/>
      <protection/>
    </xf>
    <xf numFmtId="1" fontId="1" fillId="0" borderId="11" xfId="47" applyNumberFormat="1" applyFont="1" applyFill="1" applyBorder="1" applyAlignment="1">
      <alignment horizontal="center"/>
      <protection/>
    </xf>
    <xf numFmtId="1" fontId="1" fillId="0" borderId="17" xfId="47" applyNumberFormat="1" applyFill="1" applyBorder="1" applyAlignment="1">
      <alignment horizontal="center"/>
      <protection/>
    </xf>
    <xf numFmtId="1" fontId="4" fillId="0" borderId="17" xfId="47" applyNumberFormat="1" applyFont="1" applyFill="1" applyBorder="1" applyAlignment="1">
      <alignment horizontal="center"/>
      <protection/>
    </xf>
    <xf numFmtId="1" fontId="1" fillId="0" borderId="17" xfId="47" applyNumberFormat="1" applyFont="1" applyFill="1" applyBorder="1" applyAlignment="1">
      <alignment horizontal="center"/>
      <protection/>
    </xf>
    <xf numFmtId="0" fontId="8" fillId="0" borderId="19" xfId="0" applyFont="1" applyFill="1" applyBorder="1" applyAlignment="1">
      <alignment horizontal="center" vertical="center"/>
    </xf>
    <xf numFmtId="0" fontId="9" fillId="19" borderId="0" xfId="0" applyFont="1" applyFill="1" applyBorder="1" applyAlignment="1">
      <alignment horizontal="center" vertical="center"/>
    </xf>
    <xf numFmtId="0" fontId="9" fillId="19" borderId="32" xfId="0" applyFont="1" applyFill="1" applyBorder="1" applyAlignment="1">
      <alignment horizontal="center" vertical="center"/>
    </xf>
    <xf numFmtId="0" fontId="1" fillId="0" borderId="23" xfId="47" applyBorder="1">
      <alignment/>
      <protection/>
    </xf>
    <xf numFmtId="0" fontId="0" fillId="0" borderId="18" xfId="0" applyBorder="1" applyAlignment="1">
      <alignment horizontal="center"/>
    </xf>
    <xf numFmtId="0" fontId="38" fillId="0" borderId="0" xfId="0" applyAlignment="1">
      <alignment horizontal="left" vertical="center"/>
    </xf>
    <xf numFmtId="0" fontId="9" fillId="24" borderId="35" xfId="0" applyFill="1" applyBorder="1" applyAlignment="1">
      <alignment horizontal="center" vertical="center"/>
    </xf>
    <xf numFmtId="0" fontId="1" fillId="0" borderId="12" xfId="47" applyBorder="1" applyAlignment="1">
      <alignment horizontal="center"/>
      <protection/>
    </xf>
    <xf numFmtId="0" fontId="4" fillId="0" borderId="0" xfId="47" applyFont="1" applyFill="1" applyBorder="1" applyAlignment="1">
      <alignment horizontal="center"/>
      <protection/>
    </xf>
    <xf numFmtId="0" fontId="1" fillId="0" borderId="18" xfId="47" applyFont="1" applyFill="1" applyBorder="1" applyAlignment="1">
      <alignment horizontal="center"/>
      <protection/>
    </xf>
    <xf numFmtId="0" fontId="1" fillId="0" borderId="11" xfId="47" applyFont="1" applyFill="1" applyBorder="1" applyAlignment="1">
      <alignment horizontal="center"/>
      <protection/>
    </xf>
    <xf numFmtId="0" fontId="1" fillId="0" borderId="21" xfId="47" applyFont="1" applyFill="1" applyBorder="1" applyAlignment="1">
      <alignment horizontal="center"/>
      <protection/>
    </xf>
    <xf numFmtId="0" fontId="4" fillId="0" borderId="11" xfId="47" applyFont="1" applyFill="1" applyBorder="1" applyAlignment="1">
      <alignment horizontal="center"/>
      <protection/>
    </xf>
    <xf numFmtId="1" fontId="1" fillId="0" borderId="14" xfId="47" applyNumberFormat="1" applyFont="1" applyFill="1" applyBorder="1" applyAlignment="1">
      <alignment horizontal="center"/>
      <protection/>
    </xf>
    <xf numFmtId="0" fontId="0" fillId="0" borderId="12" xfId="0" applyFill="1" applyBorder="1" applyAlignment="1">
      <alignment horizontal="center"/>
    </xf>
    <xf numFmtId="0" fontId="4" fillId="0" borderId="44" xfId="47" applyFont="1" applyBorder="1" applyAlignment="1">
      <alignment horizontal="center"/>
      <protection/>
    </xf>
    <xf numFmtId="0" fontId="1" fillId="0" borderId="22" xfId="47" applyBorder="1" applyAlignment="1">
      <alignment horizontal="center"/>
      <protection/>
    </xf>
    <xf numFmtId="0" fontId="10" fillId="0" borderId="0" xfId="0" applyFont="1" applyAlignment="1">
      <alignment horizontal="center"/>
    </xf>
    <xf numFmtId="0" fontId="1" fillId="0" borderId="0" xfId="47" applyFont="1" applyBorder="1" applyAlignment="1">
      <alignment horizontal="left"/>
      <protection/>
    </xf>
    <xf numFmtId="0" fontId="9" fillId="0" borderId="0" xfId="0" applyFont="1" applyFill="1" applyBorder="1" applyAlignment="1">
      <alignment horizontal="center" vertical="center"/>
    </xf>
    <xf numFmtId="0" fontId="8" fillId="25" borderId="19" xfId="0" applyFill="1" applyBorder="1" applyAlignment="1">
      <alignment horizontal="right" vertical="center"/>
    </xf>
    <xf numFmtId="0" fontId="8" fillId="25" borderId="19" xfId="0" applyFill="1" applyBorder="1" applyAlignment="1">
      <alignment horizontal="left" vertical="center"/>
    </xf>
    <xf numFmtId="0" fontId="8" fillId="25" borderId="19" xfId="0" applyFill="1" applyBorder="1" applyAlignment="1">
      <alignment horizontal="center" vertical="center"/>
    </xf>
    <xf numFmtId="49" fontId="1" fillId="0" borderId="14" xfId="47" applyNumberFormat="1" applyFont="1" applyBorder="1" applyAlignment="1">
      <alignment horizontal="right"/>
      <protection/>
    </xf>
    <xf numFmtId="0" fontId="8" fillId="0" borderId="17" xfId="0" applyFont="1" applyBorder="1" applyAlignment="1">
      <alignment horizontal="center" vertical="center"/>
    </xf>
    <xf numFmtId="1" fontId="1" fillId="0" borderId="19" xfId="47" applyNumberFormat="1" applyFont="1" applyFill="1" applyBorder="1" applyAlignment="1">
      <alignment horizontal="center"/>
      <protection/>
    </xf>
    <xf numFmtId="0" fontId="9" fillId="0" borderId="0" xfId="0" applyFont="1" applyBorder="1" applyAlignment="1">
      <alignment horizontal="center" vertical="center"/>
    </xf>
    <xf numFmtId="1" fontId="43" fillId="0" borderId="17" xfId="47" applyNumberFormat="1" applyFont="1" applyFill="1" applyBorder="1" applyAlignment="1">
      <alignment horizontal="center"/>
      <protection/>
    </xf>
    <xf numFmtId="1" fontId="4" fillId="0" borderId="14" xfId="47" applyNumberFormat="1" applyFont="1" applyFill="1" applyBorder="1" applyAlignment="1">
      <alignment horizontal="center"/>
      <protection/>
    </xf>
    <xf numFmtId="0" fontId="4" fillId="0" borderId="12" xfId="47" applyFont="1" applyFill="1" applyBorder="1" applyAlignment="1">
      <alignment horizontal="center"/>
      <protection/>
    </xf>
    <xf numFmtId="0" fontId="4" fillId="0" borderId="0" xfId="47" applyFont="1" applyFill="1" applyAlignment="1">
      <alignment horizontal="center"/>
      <protection/>
    </xf>
    <xf numFmtId="0" fontId="10" fillId="0" borderId="12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0" xfId="47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0" fillId="0" borderId="14" xfId="0" applyBorder="1" applyAlignment="1">
      <alignment/>
    </xf>
    <xf numFmtId="1" fontId="43" fillId="0" borderId="14" xfId="47" applyNumberFormat="1" applyFont="1" applyFill="1" applyBorder="1" applyAlignment="1">
      <alignment horizontal="center"/>
      <protection/>
    </xf>
    <xf numFmtId="1" fontId="4" fillId="0" borderId="14" xfId="47" applyNumberFormat="1" applyFont="1" applyFill="1" applyBorder="1" applyAlignment="1">
      <alignment horizontal="center"/>
      <protection/>
    </xf>
    <xf numFmtId="1" fontId="40" fillId="0" borderId="17" xfId="47" applyNumberFormat="1" applyFont="1" applyFill="1" applyBorder="1" applyAlignment="1">
      <alignment horizontal="center"/>
      <protection/>
    </xf>
    <xf numFmtId="1" fontId="40" fillId="0" borderId="19" xfId="47" applyNumberFormat="1" applyFont="1" applyFill="1" applyBorder="1" applyAlignment="1">
      <alignment horizontal="center"/>
      <protection/>
    </xf>
    <xf numFmtId="0" fontId="4" fillId="0" borderId="13" xfId="47" applyFont="1" applyFill="1" applyBorder="1" applyAlignment="1">
      <alignment horizontal="center"/>
      <protection/>
    </xf>
    <xf numFmtId="0" fontId="4" fillId="0" borderId="21" xfId="47" applyFont="1" applyFill="1" applyBorder="1" applyAlignment="1">
      <alignment horizontal="center"/>
      <protection/>
    </xf>
    <xf numFmtId="1" fontId="4" fillId="0" borderId="19" xfId="47" applyNumberFormat="1" applyFont="1" applyFill="1" applyBorder="1" applyAlignment="1">
      <alignment horizontal="center"/>
      <protection/>
    </xf>
    <xf numFmtId="0" fontId="8" fillId="0" borderId="17" xfId="0" applyFont="1" applyBorder="1" applyAlignment="1">
      <alignment horizontal="right" vertical="center"/>
    </xf>
    <xf numFmtId="0" fontId="8" fillId="0" borderId="17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center" vertical="center"/>
    </xf>
    <xf numFmtId="0" fontId="9" fillId="0" borderId="0" xfId="0" applyAlignment="1">
      <alignment horizontal="center"/>
    </xf>
    <xf numFmtId="0" fontId="8" fillId="0" borderId="45" xfId="0" applyBorder="1" applyAlignment="1">
      <alignment horizontal="center" vertical="center"/>
    </xf>
    <xf numFmtId="0" fontId="1" fillId="0" borderId="14" xfId="47" applyFont="1" applyFill="1" applyBorder="1" applyAlignment="1">
      <alignment horizontal="center"/>
      <protection/>
    </xf>
    <xf numFmtId="0" fontId="4" fillId="0" borderId="15" xfId="47" applyFont="1" applyFill="1" applyBorder="1" applyAlignment="1">
      <alignment horizontal="center"/>
      <protection/>
    </xf>
    <xf numFmtId="0" fontId="11" fillId="0" borderId="0" xfId="0" applyFont="1" applyAlignment="1">
      <alignment horizontal="center"/>
    </xf>
    <xf numFmtId="0" fontId="9" fillId="24" borderId="35" xfId="0" applyFill="1" applyBorder="1" applyAlignment="1">
      <alignment horizontal="right" vertical="center"/>
    </xf>
    <xf numFmtId="0" fontId="9" fillId="24" borderId="35" xfId="0" applyFont="1" applyFill="1" applyBorder="1" applyAlignment="1">
      <alignment horizontal="center" vertical="center"/>
    </xf>
    <xf numFmtId="0" fontId="9" fillId="24" borderId="35" xfId="0" applyFill="1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/>
    </xf>
    <xf numFmtId="0" fontId="4" fillId="0" borderId="44" xfId="47" applyFont="1" applyFill="1" applyBorder="1" applyAlignment="1">
      <alignment horizontal="center"/>
      <protection/>
    </xf>
    <xf numFmtId="0" fontId="4" fillId="0" borderId="46" xfId="47" applyFont="1" applyFill="1" applyBorder="1" applyAlignment="1">
      <alignment horizontal="center"/>
      <protection/>
    </xf>
    <xf numFmtId="0" fontId="45" fillId="0" borderId="0" xfId="0" applyFont="1" applyAlignment="1">
      <alignment/>
    </xf>
    <xf numFmtId="1" fontId="40" fillId="0" borderId="14" xfId="47" applyNumberFormat="1" applyFont="1" applyFill="1" applyBorder="1" applyAlignment="1">
      <alignment horizontal="center"/>
      <protection/>
    </xf>
    <xf numFmtId="0" fontId="0" fillId="0" borderId="17" xfId="0" applyFont="1" applyFill="1" applyBorder="1" applyAlignment="1">
      <alignment horizontal="center"/>
    </xf>
    <xf numFmtId="0" fontId="41" fillId="0" borderId="17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" fillId="0" borderId="14" xfId="47" applyFill="1" applyBorder="1" applyAlignment="1">
      <alignment horizontal="center"/>
      <protection/>
    </xf>
    <xf numFmtId="0" fontId="8" fillId="0" borderId="36" xfId="0" applyBorder="1" applyAlignment="1">
      <alignment horizontal="left" vertical="center"/>
    </xf>
    <xf numFmtId="0" fontId="8" fillId="0" borderId="34" xfId="0" applyBorder="1" applyAlignment="1">
      <alignment horizontal="center" vertical="center"/>
    </xf>
    <xf numFmtId="1" fontId="4" fillId="0" borderId="11" xfId="47" applyNumberFormat="1" applyFont="1" applyFill="1" applyBorder="1" applyAlignment="1">
      <alignment horizontal="center"/>
      <protection/>
    </xf>
    <xf numFmtId="0" fontId="5" fillId="0" borderId="17" xfId="47" applyFont="1" applyFill="1" applyBorder="1" applyAlignment="1">
      <alignment horizontal="center"/>
      <protection/>
    </xf>
    <xf numFmtId="0" fontId="42" fillId="0" borderId="17" xfId="0" applyFont="1" applyFill="1" applyBorder="1" applyAlignment="1">
      <alignment horizontal="center"/>
    </xf>
    <xf numFmtId="16" fontId="0" fillId="0" borderId="0" xfId="0" applyNumberForma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9" fillId="24" borderId="34" xfId="0" applyFill="1" applyBorder="1" applyAlignment="1">
      <alignment horizontal="right" vertical="center"/>
    </xf>
    <xf numFmtId="0" fontId="8" fillId="0" borderId="34" xfId="0" applyBorder="1" applyAlignment="1">
      <alignment horizontal="right" vertical="center"/>
    </xf>
    <xf numFmtId="0" fontId="8" fillId="0" borderId="47" xfId="0" applyBorder="1" applyAlignment="1">
      <alignment horizontal="right" vertical="center"/>
    </xf>
    <xf numFmtId="0" fontId="9" fillId="0" borderId="34" xfId="0" applyFont="1" applyFill="1" applyBorder="1" applyAlignment="1">
      <alignment horizontal="center" vertical="center"/>
    </xf>
    <xf numFmtId="1" fontId="8" fillId="0" borderId="19" xfId="0" applyNumberFormat="1" applyBorder="1" applyAlignment="1">
      <alignment horizontal="center" vertical="center"/>
    </xf>
    <xf numFmtId="0" fontId="9" fillId="0" borderId="34" xfId="0" applyFont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11" fillId="0" borderId="11" xfId="47" applyFont="1" applyBorder="1" applyAlignment="1">
      <alignment horizontal="center"/>
      <protection/>
    </xf>
    <xf numFmtId="0" fontId="11" fillId="0" borderId="17" xfId="47" applyFont="1" applyBorder="1" applyAlignment="1">
      <alignment horizontal="center"/>
      <protection/>
    </xf>
    <xf numFmtId="0" fontId="11" fillId="0" borderId="0" xfId="47" applyFont="1" applyAlignment="1">
      <alignment horizontal="center"/>
      <protection/>
    </xf>
    <xf numFmtId="0" fontId="11" fillId="0" borderId="0" xfId="47" applyFont="1" applyBorder="1" applyAlignment="1">
      <alignment horizontal="center"/>
      <protection/>
    </xf>
    <xf numFmtId="0" fontId="32" fillId="0" borderId="0" xfId="0" applyFont="1" applyAlignment="1">
      <alignment/>
    </xf>
    <xf numFmtId="0" fontId="40" fillId="0" borderId="17" xfId="47" applyFont="1" applyBorder="1" applyAlignment="1">
      <alignment horizontal="center"/>
      <protection/>
    </xf>
    <xf numFmtId="0" fontId="40" fillId="0" borderId="0" xfId="47" applyFont="1" applyBorder="1" applyAlignment="1">
      <alignment horizontal="center"/>
      <protection/>
    </xf>
    <xf numFmtId="0" fontId="40" fillId="0" borderId="11" xfId="47" applyFont="1" applyBorder="1" applyAlignment="1">
      <alignment horizontal="center"/>
      <protection/>
    </xf>
    <xf numFmtId="0" fontId="40" fillId="0" borderId="0" xfId="47" applyFont="1" applyAlignment="1">
      <alignment horizontal="center"/>
      <protection/>
    </xf>
    <xf numFmtId="1" fontId="40" fillId="0" borderId="20" xfId="47" applyNumberFormat="1" applyFont="1" applyFill="1" applyBorder="1" applyAlignment="1">
      <alignment horizontal="center"/>
      <protection/>
    </xf>
    <xf numFmtId="0" fontId="9" fillId="0" borderId="2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4" fillId="0" borderId="18" xfId="47" applyFont="1" applyFill="1" applyBorder="1" applyAlignment="1">
      <alignment horizontal="center"/>
      <protection/>
    </xf>
    <xf numFmtId="0" fontId="9" fillId="0" borderId="45" xfId="0" applyFont="1" applyBorder="1" applyAlignment="1">
      <alignment horizontal="center" vertical="center"/>
    </xf>
    <xf numFmtId="1" fontId="40" fillId="0" borderId="11" xfId="47" applyNumberFormat="1" applyFont="1" applyFill="1" applyBorder="1" applyAlignment="1">
      <alignment horizontal="center"/>
      <protection/>
    </xf>
    <xf numFmtId="14" fontId="10" fillId="0" borderId="0" xfId="0" applyNumberFormat="1" applyFont="1" applyAlignment="1">
      <alignment/>
    </xf>
    <xf numFmtId="0" fontId="0" fillId="0" borderId="17" xfId="0" applyFill="1" applyBorder="1" applyAlignment="1">
      <alignment/>
    </xf>
    <xf numFmtId="0" fontId="8" fillId="0" borderId="17" xfId="0" applyFill="1" applyBorder="1" applyAlignment="1">
      <alignment horizontal="left" vertical="center"/>
    </xf>
    <xf numFmtId="0" fontId="8" fillId="0" borderId="35" xfId="0" applyBorder="1" applyAlignment="1">
      <alignment horizontal="left" vertical="center"/>
    </xf>
    <xf numFmtId="0" fontId="8" fillId="0" borderId="48" xfId="0" applyBorder="1" applyAlignment="1">
      <alignment horizontal="right" vertical="center"/>
    </xf>
    <xf numFmtId="1" fontId="1" fillId="0" borderId="0" xfId="47" applyNumberFormat="1" applyFont="1" applyFill="1" applyBorder="1" applyAlignment="1">
      <alignment horizontal="center"/>
      <protection/>
    </xf>
    <xf numFmtId="0" fontId="42" fillId="0" borderId="0" xfId="0" applyFont="1" applyFill="1" applyBorder="1" applyAlignment="1">
      <alignment horizontal="center"/>
    </xf>
    <xf numFmtId="1" fontId="4" fillId="0" borderId="35" xfId="47" applyNumberFormat="1" applyFont="1" applyFill="1" applyBorder="1" applyAlignment="1">
      <alignment horizontal="center"/>
      <protection/>
    </xf>
    <xf numFmtId="1" fontId="1" fillId="0" borderId="35" xfId="47" applyNumberFormat="1" applyFont="1" applyFill="1" applyBorder="1" applyAlignment="1">
      <alignment horizontal="center"/>
      <protection/>
    </xf>
    <xf numFmtId="1" fontId="4" fillId="0" borderId="34" xfId="47" applyNumberFormat="1" applyFont="1" applyFill="1" applyBorder="1" applyAlignment="1">
      <alignment horizontal="center"/>
      <protection/>
    </xf>
    <xf numFmtId="0" fontId="9" fillId="0" borderId="47" xfId="0" applyFont="1" applyFill="1" applyBorder="1" applyAlignment="1">
      <alignment horizontal="center" vertical="center"/>
    </xf>
    <xf numFmtId="1" fontId="1" fillId="0" borderId="33" xfId="47" applyNumberFormat="1" applyFont="1" applyFill="1" applyBorder="1" applyAlignment="1">
      <alignment horizontal="center"/>
      <protection/>
    </xf>
    <xf numFmtId="1" fontId="1" fillId="0" borderId="18" xfId="47" applyNumberFormat="1" applyFont="1" applyFill="1" applyBorder="1" applyAlignment="1">
      <alignment horizontal="center"/>
      <protection/>
    </xf>
    <xf numFmtId="0" fontId="42" fillId="0" borderId="2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vertical="center"/>
    </xf>
    <xf numFmtId="0" fontId="42" fillId="0" borderId="34" xfId="0" applyFont="1" applyFill="1" applyBorder="1" applyAlignment="1">
      <alignment horizontal="center"/>
    </xf>
    <xf numFmtId="0" fontId="42" fillId="0" borderId="47" xfId="0" applyFont="1" applyFill="1" applyBorder="1" applyAlignment="1">
      <alignment horizontal="center"/>
    </xf>
    <xf numFmtId="0" fontId="42" fillId="0" borderId="19" xfId="0" applyFont="1" applyFill="1" applyBorder="1" applyAlignment="1">
      <alignment horizontal="center"/>
    </xf>
    <xf numFmtId="0" fontId="44" fillId="0" borderId="17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/>
    </xf>
    <xf numFmtId="0" fontId="1" fillId="0" borderId="19" xfId="47" applyFill="1" applyBorder="1" applyAlignment="1">
      <alignment horizontal="center"/>
      <protection/>
    </xf>
    <xf numFmtId="0" fontId="9" fillId="0" borderId="41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42" fillId="0" borderId="23" xfId="0" applyFont="1" applyFill="1" applyBorder="1" applyAlignment="1">
      <alignment horizontal="center"/>
    </xf>
    <xf numFmtId="0" fontId="42" fillId="0" borderId="22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/>
    </xf>
    <xf numFmtId="0" fontId="1" fillId="0" borderId="22" xfId="47" applyBorder="1">
      <alignment/>
      <protection/>
    </xf>
    <xf numFmtId="0" fontId="9" fillId="0" borderId="23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1" fontId="1" fillId="0" borderId="23" xfId="47" applyNumberFormat="1" applyFont="1" applyFill="1" applyBorder="1" applyAlignment="1">
      <alignment horizontal="center"/>
      <protection/>
    </xf>
    <xf numFmtId="1" fontId="1" fillId="0" borderId="23" xfId="47" applyNumberFormat="1" applyFill="1" applyBorder="1" applyAlignment="1">
      <alignment horizontal="center"/>
      <protection/>
    </xf>
    <xf numFmtId="0" fontId="0" fillId="0" borderId="17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8" fillId="0" borderId="34" xfId="0" applyFont="1" applyBorder="1" applyAlignment="1">
      <alignment horizontal="left" vertical="center"/>
    </xf>
    <xf numFmtId="0" fontId="0" fillId="0" borderId="11" xfId="0" applyFill="1" applyBorder="1" applyAlignment="1">
      <alignment horizontal="center"/>
    </xf>
    <xf numFmtId="1" fontId="1" fillId="0" borderId="14" xfId="47" applyNumberFormat="1" applyFont="1" applyFill="1" applyBorder="1" applyAlignment="1">
      <alignment horizontal="center"/>
      <protection/>
    </xf>
    <xf numFmtId="0" fontId="0" fillId="25" borderId="0" xfId="0" applyFill="1" applyAlignment="1">
      <alignment/>
    </xf>
    <xf numFmtId="0" fontId="8" fillId="0" borderId="45" xfId="0" applyFont="1" applyBorder="1" applyAlignment="1">
      <alignment horizontal="right" vertical="center"/>
    </xf>
    <xf numFmtId="0" fontId="8" fillId="0" borderId="48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8" fillId="0" borderId="20" xfId="0" applyFont="1" applyBorder="1" applyAlignment="1">
      <alignment horizontal="right" vertical="center"/>
    </xf>
    <xf numFmtId="0" fontId="8" fillId="0" borderId="51" xfId="0" applyFont="1" applyFill="1" applyBorder="1" applyAlignment="1">
      <alignment horizontal="right" vertical="center"/>
    </xf>
    <xf numFmtId="49" fontId="0" fillId="0" borderId="17" xfId="0" applyNumberFormat="1" applyBorder="1" applyAlignment="1">
      <alignment horizontal="center"/>
    </xf>
    <xf numFmtId="16" fontId="0" fillId="0" borderId="17" xfId="0" applyNumberFormat="1" applyBorder="1" applyAlignment="1">
      <alignment/>
    </xf>
    <xf numFmtId="0" fontId="0" fillId="0" borderId="52" xfId="0" applyFill="1" applyBorder="1" applyAlignment="1">
      <alignment horizontal="center"/>
    </xf>
    <xf numFmtId="0" fontId="9" fillId="0" borderId="17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1" fontId="40" fillId="0" borderId="18" xfId="47" applyNumberFormat="1" applyFont="1" applyFill="1" applyBorder="1" applyAlignment="1">
      <alignment horizontal="center"/>
      <protection/>
    </xf>
    <xf numFmtId="0" fontId="9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1" fontId="4" fillId="0" borderId="19" xfId="47" applyNumberFormat="1" applyFont="1" applyFill="1" applyBorder="1" applyAlignment="1">
      <alignment horizontal="center"/>
      <protection/>
    </xf>
    <xf numFmtId="0" fontId="8" fillId="0" borderId="47" xfId="0" applyFont="1" applyBorder="1" applyAlignment="1">
      <alignment horizontal="left" vertical="center"/>
    </xf>
    <xf numFmtId="0" fontId="10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1" fontId="30" fillId="0" borderId="17" xfId="47" applyNumberFormat="1" applyFont="1" applyFill="1" applyBorder="1" applyAlignment="1">
      <alignment horizontal="center"/>
      <protection/>
    </xf>
    <xf numFmtId="0" fontId="0" fillId="0" borderId="0" xfId="0" applyAlignment="1">
      <alignment horizontal="left"/>
    </xf>
    <xf numFmtId="0" fontId="9" fillId="0" borderId="0" xfId="0" applyAlignment="1">
      <alignment horizontal="left"/>
    </xf>
    <xf numFmtId="0" fontId="9" fillId="0" borderId="0" xfId="0" applyFont="1" applyAlignment="1">
      <alignment horizontal="left"/>
    </xf>
    <xf numFmtId="0" fontId="42" fillId="0" borderId="33" xfId="0" applyFont="1" applyFill="1" applyBorder="1" applyAlignment="1">
      <alignment horizontal="center"/>
    </xf>
    <xf numFmtId="0" fontId="42" fillId="0" borderId="50" xfId="0" applyFont="1" applyFill="1" applyBorder="1" applyAlignment="1">
      <alignment horizontal="center"/>
    </xf>
    <xf numFmtId="1" fontId="8" fillId="0" borderId="20" xfId="0" applyNumberFormat="1" applyBorder="1" applyAlignment="1">
      <alignment horizontal="center" vertical="center"/>
    </xf>
    <xf numFmtId="0" fontId="1" fillId="0" borderId="33" xfId="47" applyFill="1" applyBorder="1" applyAlignment="1">
      <alignment horizontal="center"/>
      <protection/>
    </xf>
    <xf numFmtId="0" fontId="42" fillId="0" borderId="35" xfId="0" applyFont="1" applyFill="1" applyBorder="1" applyAlignment="1">
      <alignment horizontal="center"/>
    </xf>
    <xf numFmtId="1" fontId="4" fillId="0" borderId="33" xfId="47" applyNumberFormat="1" applyFont="1" applyFill="1" applyBorder="1" applyAlignment="1">
      <alignment horizontal="center"/>
      <protection/>
    </xf>
    <xf numFmtId="0" fontId="8" fillId="0" borderId="17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" fillId="0" borderId="17" xfId="47" applyFont="1" applyBorder="1">
      <alignment/>
      <protection/>
    </xf>
    <xf numFmtId="0" fontId="0" fillId="0" borderId="0" xfId="0" applyFont="1" applyAlignment="1">
      <alignment horizontal="right"/>
    </xf>
    <xf numFmtId="0" fontId="8" fillId="0" borderId="19" xfId="0" applyFont="1" applyFill="1" applyBorder="1" applyAlignment="1">
      <alignment horizontal="right" vertical="center"/>
    </xf>
    <xf numFmtId="14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1" fontId="1" fillId="0" borderId="11" xfId="47" applyNumberFormat="1" applyFont="1" applyFill="1" applyBorder="1" applyAlignment="1">
      <alignment horizontal="center"/>
      <protection/>
    </xf>
    <xf numFmtId="0" fontId="42" fillId="0" borderId="53" xfId="0" applyFont="1" applyFill="1" applyBorder="1" applyAlignment="1">
      <alignment horizontal="center"/>
    </xf>
    <xf numFmtId="1" fontId="10" fillId="0" borderId="17" xfId="47" applyNumberFormat="1" applyFont="1" applyFill="1" applyBorder="1" applyAlignment="1">
      <alignment horizontal="center"/>
      <protection/>
    </xf>
    <xf numFmtId="1" fontId="0" fillId="0" borderId="17" xfId="47" applyNumberFormat="1" applyFont="1" applyFill="1" applyBorder="1" applyAlignment="1">
      <alignment horizontal="center"/>
      <protection/>
    </xf>
    <xf numFmtId="0" fontId="0" fillId="0" borderId="14" xfId="0" applyFill="1" applyBorder="1" applyAlignment="1">
      <alignment horizontal="center"/>
    </xf>
    <xf numFmtId="0" fontId="9" fillId="0" borderId="54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1" fillId="0" borderId="11" xfId="47" applyBorder="1" applyAlignment="1">
      <alignment horizontal="center"/>
      <protection/>
    </xf>
    <xf numFmtId="0" fontId="1" fillId="0" borderId="13" xfId="47" applyBorder="1" applyAlignment="1">
      <alignment horizontal="center"/>
      <protection/>
    </xf>
    <xf numFmtId="0" fontId="1" fillId="0" borderId="22" xfId="47" applyBorder="1" applyAlignment="1">
      <alignment/>
      <protection/>
    </xf>
    <xf numFmtId="0" fontId="1" fillId="0" borderId="13" xfId="47" applyFont="1" applyBorder="1" applyAlignment="1">
      <alignment horizontal="center"/>
      <protection/>
    </xf>
    <xf numFmtId="0" fontId="0" fillId="0" borderId="22" xfId="0" applyBorder="1" applyAlignment="1">
      <alignment horizontal="center"/>
    </xf>
    <xf numFmtId="0" fontId="1" fillId="0" borderId="11" xfId="47" applyFont="1" applyBorder="1" applyAlignment="1">
      <alignment horizontal="center"/>
      <protection/>
    </xf>
    <xf numFmtId="49" fontId="4" fillId="0" borderId="0" xfId="47" applyNumberFormat="1" applyFont="1" applyBorder="1" applyAlignment="1">
      <alignment horizontal="left"/>
      <protection/>
    </xf>
    <xf numFmtId="49" fontId="10" fillId="0" borderId="0" xfId="0" applyNumberFormat="1" applyFont="1" applyAlignment="1">
      <alignment horizontal="left"/>
    </xf>
    <xf numFmtId="0" fontId="1" fillId="0" borderId="11" xfId="47" applyFont="1" applyBorder="1" applyAlignment="1">
      <alignment horizontal="left"/>
      <protection/>
    </xf>
    <xf numFmtId="0" fontId="1" fillId="0" borderId="13" xfId="47" applyFont="1" applyBorder="1" applyAlignment="1">
      <alignment horizontal="left"/>
      <protection/>
    </xf>
    <xf numFmtId="0" fontId="0" fillId="0" borderId="22" xfId="0" applyBorder="1" applyAlignment="1">
      <alignment/>
    </xf>
    <xf numFmtId="14" fontId="32" fillId="0" borderId="55" xfId="0" applyNumberFormat="1" applyFont="1" applyBorder="1" applyAlignment="1">
      <alignment horizontal="center"/>
    </xf>
    <xf numFmtId="0" fontId="0" fillId="0" borderId="55" xfId="0" applyBorder="1" applyAlignment="1">
      <alignment horizontal="center"/>
    </xf>
    <xf numFmtId="14" fontId="35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14" fontId="35" fillId="0" borderId="55" xfId="0" applyNumberFormat="1" applyFont="1" applyBorder="1" applyAlignment="1">
      <alignment horizontal="center"/>
    </xf>
    <xf numFmtId="0" fontId="35" fillId="0" borderId="55" xfId="0" applyFont="1" applyBorder="1" applyAlignment="1">
      <alignment horizontal="center"/>
    </xf>
    <xf numFmtId="0" fontId="9" fillId="0" borderId="0" xfId="0" applyFont="1" applyAlignment="1">
      <alignment/>
    </xf>
    <xf numFmtId="0" fontId="9" fillId="24" borderId="19" xfId="0" applyFont="1" applyFill="1" applyBorder="1" applyAlignment="1">
      <alignment horizontal="right" vertical="center"/>
    </xf>
    <xf numFmtId="0" fontId="9" fillId="24" borderId="19" xfId="0" applyFont="1" applyFill="1" applyBorder="1" applyAlignment="1">
      <alignment horizontal="left" vertical="center"/>
    </xf>
    <xf numFmtId="0" fontId="9" fillId="0" borderId="19" xfId="0" applyFill="1" applyBorder="1" applyAlignment="1">
      <alignment horizontal="left" vertical="center"/>
    </xf>
    <xf numFmtId="0" fontId="8" fillId="0" borderId="34" xfId="0" applyFill="1" applyBorder="1" applyAlignment="1">
      <alignment horizontal="left" vertical="center"/>
    </xf>
    <xf numFmtId="0" fontId="8" fillId="0" borderId="48" xfId="0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8" fillId="0" borderId="56" xfId="0" applyBorder="1" applyAlignment="1">
      <alignment horizontal="center" vertical="center"/>
    </xf>
    <xf numFmtId="0" fontId="9" fillId="0" borderId="0" xfId="0" applyFill="1" applyBorder="1" applyAlignment="1">
      <alignment horizontal="center"/>
    </xf>
    <xf numFmtId="0" fontId="8" fillId="0" borderId="35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8" fillId="0" borderId="34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9" fillId="0" borderId="20" xfId="0" applyFill="1" applyBorder="1" applyAlignment="1">
      <alignment horizontal="left" vertical="center"/>
    </xf>
    <xf numFmtId="0" fontId="8" fillId="0" borderId="57" xfId="0" applyFill="1" applyBorder="1" applyAlignment="1">
      <alignment horizontal="left" vertical="center"/>
    </xf>
    <xf numFmtId="0" fontId="8" fillId="0" borderId="56" xfId="0" applyFill="1" applyBorder="1" applyAlignment="1">
      <alignment horizontal="left" vertical="center"/>
    </xf>
    <xf numFmtId="0" fontId="9" fillId="24" borderId="47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" fontId="4" fillId="17" borderId="14" xfId="47" applyNumberFormat="1" applyFont="1" applyFill="1" applyBorder="1" applyAlignment="1">
      <alignment horizontal="center"/>
      <protection/>
    </xf>
    <xf numFmtId="1" fontId="1" fillId="17" borderId="14" xfId="47" applyNumberFormat="1" applyFont="1" applyFill="1" applyBorder="1" applyAlignment="1">
      <alignment horizontal="center"/>
      <protection/>
    </xf>
    <xf numFmtId="0" fontId="46" fillId="0" borderId="17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46" fillId="0" borderId="14" xfId="0" applyFont="1" applyFill="1" applyBorder="1" applyAlignment="1">
      <alignment horizontal="center"/>
    </xf>
    <xf numFmtId="1" fontId="8" fillId="0" borderId="49" xfId="0" applyNumberFormat="1" applyBorder="1" applyAlignment="1">
      <alignment horizontal="center" vertical="center"/>
    </xf>
    <xf numFmtId="1" fontId="8" fillId="0" borderId="33" xfId="0" applyNumberFormat="1" applyBorder="1" applyAlignment="1">
      <alignment horizontal="center" vertical="center"/>
    </xf>
    <xf numFmtId="1" fontId="8" fillId="0" borderId="17" xfId="0" applyNumberFormat="1" applyBorder="1" applyAlignment="1">
      <alignment horizontal="center" vertical="center"/>
    </xf>
    <xf numFmtId="0" fontId="42" fillId="0" borderId="54" xfId="0" applyFont="1" applyFill="1" applyBorder="1" applyAlignment="1">
      <alignment horizontal="center"/>
    </xf>
    <xf numFmtId="0" fontId="42" fillId="0" borderId="25" xfId="0" applyFont="1" applyFill="1" applyBorder="1" applyAlignment="1">
      <alignment horizontal="center"/>
    </xf>
    <xf numFmtId="1" fontId="4" fillId="0" borderId="33" xfId="47" applyNumberFormat="1" applyFont="1" applyFill="1" applyBorder="1" applyAlignment="1">
      <alignment horizontal="center"/>
      <protection/>
    </xf>
    <xf numFmtId="1" fontId="40" fillId="17" borderId="19" xfId="47" applyNumberFormat="1" applyFont="1" applyFill="1" applyBorder="1" applyAlignment="1">
      <alignment horizontal="center"/>
      <protection/>
    </xf>
    <xf numFmtId="1" fontId="1" fillId="17" borderId="19" xfId="47" applyNumberFormat="1" applyFont="1" applyFill="1" applyBorder="1" applyAlignment="1">
      <alignment horizontal="center"/>
      <protection/>
    </xf>
    <xf numFmtId="0" fontId="9" fillId="17" borderId="34" xfId="0" applyFont="1" applyFill="1" applyBorder="1" applyAlignment="1">
      <alignment horizontal="center" vertical="center"/>
    </xf>
    <xf numFmtId="1" fontId="1" fillId="17" borderId="17" xfId="47" applyNumberFormat="1" applyFont="1" applyFill="1" applyBorder="1" applyAlignment="1">
      <alignment horizontal="center"/>
      <protection/>
    </xf>
    <xf numFmtId="1" fontId="4" fillId="17" borderId="17" xfId="47" applyNumberFormat="1" applyFont="1" applyFill="1" applyBorder="1" applyAlignment="1">
      <alignment horizontal="center"/>
      <protection/>
    </xf>
    <xf numFmtId="0" fontId="9" fillId="0" borderId="35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/>
    </xf>
    <xf numFmtId="0" fontId="42" fillId="0" borderId="57" xfId="0" applyFont="1" applyFill="1" applyBorder="1" applyAlignment="1">
      <alignment horizontal="center"/>
    </xf>
    <xf numFmtId="1" fontId="40" fillId="0" borderId="33" xfId="47" applyNumberFormat="1" applyFont="1" applyFill="1" applyBorder="1" applyAlignment="1">
      <alignment horizontal="center"/>
      <protection/>
    </xf>
    <xf numFmtId="1" fontId="1" fillId="0" borderId="25" xfId="47" applyNumberFormat="1" applyFont="1" applyFill="1" applyBorder="1" applyAlignment="1">
      <alignment horizontal="center"/>
      <protection/>
    </xf>
    <xf numFmtId="1" fontId="4" fillId="17" borderId="19" xfId="47" applyNumberFormat="1" applyFont="1" applyFill="1" applyBorder="1" applyAlignment="1">
      <alignment horizontal="center"/>
      <protection/>
    </xf>
    <xf numFmtId="1" fontId="4" fillId="0" borderId="34" xfId="47" applyNumberFormat="1" applyFont="1" applyFill="1" applyBorder="1" applyAlignment="1">
      <alignment horizontal="center"/>
      <protection/>
    </xf>
    <xf numFmtId="0" fontId="31" fillId="0" borderId="17" xfId="0" applyFont="1" applyFill="1" applyBorder="1" applyAlignment="1">
      <alignment horizontal="center" vertical="center"/>
    </xf>
    <xf numFmtId="1" fontId="40" fillId="17" borderId="17" xfId="47" applyNumberFormat="1" applyFont="1" applyFill="1" applyBorder="1" applyAlignment="1">
      <alignment horizontal="center"/>
      <protection/>
    </xf>
    <xf numFmtId="0" fontId="9" fillId="17" borderId="17" xfId="0" applyFont="1" applyFill="1" applyBorder="1" applyAlignment="1">
      <alignment horizontal="center" vertical="center"/>
    </xf>
    <xf numFmtId="0" fontId="8" fillId="17" borderId="17" xfId="0" applyFont="1" applyFill="1" applyBorder="1" applyAlignment="1">
      <alignment horizontal="center" vertical="center"/>
    </xf>
    <xf numFmtId="0" fontId="9" fillId="17" borderId="20" xfId="0" applyFont="1" applyFill="1" applyBorder="1" applyAlignment="1">
      <alignment horizontal="center" vertical="center"/>
    </xf>
    <xf numFmtId="0" fontId="0" fillId="17" borderId="17" xfId="0" applyFill="1" applyBorder="1" applyAlignment="1">
      <alignment horizontal="center"/>
    </xf>
    <xf numFmtId="1" fontId="1" fillId="0" borderId="56" xfId="47" applyNumberFormat="1" applyFont="1" applyFill="1" applyBorder="1" applyAlignment="1">
      <alignment horizontal="center"/>
      <protection/>
    </xf>
    <xf numFmtId="0" fontId="9" fillId="17" borderId="18" xfId="0" applyFont="1" applyFill="1" applyBorder="1" applyAlignment="1">
      <alignment horizontal="center" vertical="center"/>
    </xf>
    <xf numFmtId="0" fontId="8" fillId="17" borderId="18" xfId="0" applyFont="1" applyFill="1" applyBorder="1" applyAlignment="1">
      <alignment horizontal="center" vertical="center"/>
    </xf>
    <xf numFmtId="1" fontId="1" fillId="0" borderId="41" xfId="47" applyNumberFormat="1" applyFont="1" applyFill="1" applyBorder="1" applyAlignment="1">
      <alignment horizontal="center"/>
      <protection/>
    </xf>
    <xf numFmtId="0" fontId="41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10" fillId="17" borderId="17" xfId="0" applyFont="1" applyFill="1" applyBorder="1" applyAlignment="1">
      <alignment horizontal="center"/>
    </xf>
    <xf numFmtId="0" fontId="0" fillId="17" borderId="17" xfId="0" applyFont="1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8"/>
  <sheetViews>
    <sheetView tabSelected="1" zoomScale="95" zoomScaleNormal="95" zoomScalePageLayoutView="0" workbookViewId="0" topLeftCell="A1">
      <selection activeCell="T13" sqref="T13"/>
    </sheetView>
  </sheetViews>
  <sheetFormatPr defaultColWidth="9.140625" defaultRowHeight="12.75"/>
  <cols>
    <col min="1" max="1" width="6.00390625" style="0" customWidth="1"/>
    <col min="2" max="2" width="22.7109375" style="0" customWidth="1"/>
    <col min="3" max="3" width="27.28125" style="0" customWidth="1"/>
    <col min="4" max="4" width="7.00390625" style="42" customWidth="1"/>
    <col min="5" max="5" width="5.7109375" style="299" customWidth="1"/>
    <col min="6" max="6" width="2.8515625" style="0" customWidth="1"/>
    <col min="7" max="7" width="5.7109375" style="233" customWidth="1"/>
    <col min="8" max="8" width="2.8515625" style="42" customWidth="1"/>
    <col min="9" max="9" width="5.7109375" style="67" customWidth="1"/>
    <col min="10" max="10" width="2.8515625" style="0" customWidth="1"/>
    <col min="11" max="11" width="5.7109375" style="67" customWidth="1"/>
    <col min="12" max="12" width="2.8515625" style="0" customWidth="1"/>
    <col min="13" max="13" width="5.7109375" style="67" customWidth="1"/>
    <col min="14" max="14" width="2.57421875" style="0" customWidth="1"/>
    <col min="15" max="15" width="5.7109375" style="67" customWidth="1"/>
    <col min="16" max="16" width="2.8515625" style="0" customWidth="1"/>
    <col min="17" max="17" width="5.7109375" style="67" customWidth="1"/>
    <col min="18" max="18" width="2.8515625" style="0" customWidth="1"/>
    <col min="19" max="19" width="5.7109375" style="67" customWidth="1"/>
    <col min="20" max="20" width="2.8515625" style="0" customWidth="1"/>
    <col min="21" max="21" width="5.7109375" style="67" customWidth="1"/>
    <col min="22" max="22" width="3.00390625" style="0" customWidth="1"/>
    <col min="23" max="23" width="9.00390625" style="0" customWidth="1"/>
    <col min="24" max="24" width="7.8515625" style="0" customWidth="1"/>
    <col min="25" max="25" width="8.421875" style="0" customWidth="1"/>
    <col min="26" max="26" width="7.28125" style="0" customWidth="1"/>
    <col min="27" max="27" width="6.28125" style="0" customWidth="1"/>
    <col min="28" max="28" width="7.421875" style="42" customWidth="1"/>
    <col min="30" max="30" width="9.140625" style="42" customWidth="1"/>
  </cols>
  <sheetData>
    <row r="1" spans="1:28" ht="13.5" thickBot="1">
      <c r="A1" s="1"/>
      <c r="B1" s="1"/>
      <c r="C1" s="101" t="s">
        <v>24</v>
      </c>
      <c r="E1" s="233">
        <v>90</v>
      </c>
      <c r="F1" s="4"/>
      <c r="G1" s="5">
        <v>76</v>
      </c>
      <c r="H1" s="5"/>
      <c r="I1" s="5">
        <v>57</v>
      </c>
      <c r="J1" s="5"/>
      <c r="K1" s="5">
        <v>76</v>
      </c>
      <c r="L1" s="5"/>
      <c r="M1" s="5">
        <v>73</v>
      </c>
      <c r="N1" s="266"/>
      <c r="O1" s="266">
        <v>80</v>
      </c>
      <c r="P1" s="5"/>
      <c r="Q1" s="5"/>
      <c r="R1" s="5"/>
      <c r="S1" s="5"/>
      <c r="T1" s="5"/>
      <c r="U1" s="40"/>
      <c r="V1" s="224"/>
      <c r="W1" s="4" t="s">
        <v>283</v>
      </c>
      <c r="X1" s="6"/>
      <c r="Y1" s="406" t="s">
        <v>438</v>
      </c>
      <c r="Z1" s="407"/>
      <c r="AA1" s="407"/>
      <c r="AB1" s="407"/>
    </row>
    <row r="2" spans="1:27" ht="16.5" thickBot="1">
      <c r="A2" s="9"/>
      <c r="B2" s="10" t="s">
        <v>29</v>
      </c>
      <c r="C2" s="59"/>
      <c r="D2" s="8"/>
      <c r="E2" s="295"/>
      <c r="F2" s="223"/>
      <c r="G2" s="245"/>
      <c r="H2" s="12"/>
      <c r="I2" s="245"/>
      <c r="J2" s="12"/>
      <c r="K2" s="228" t="s">
        <v>1</v>
      </c>
      <c r="L2" s="12"/>
      <c r="M2" s="245"/>
      <c r="N2" s="42"/>
      <c r="O2" s="4" t="s">
        <v>447</v>
      </c>
      <c r="P2" s="12"/>
      <c r="Q2" s="245"/>
      <c r="R2" s="12"/>
      <c r="S2" s="245"/>
      <c r="T2" s="12"/>
      <c r="U2" s="403" t="s">
        <v>2</v>
      </c>
      <c r="V2" s="403"/>
      <c r="W2" s="404"/>
      <c r="X2" s="400" t="s">
        <v>3</v>
      </c>
      <c r="Y2" s="401"/>
      <c r="Z2" s="402"/>
      <c r="AA2" s="14" t="s">
        <v>4</v>
      </c>
    </row>
    <row r="3" spans="1:27" ht="15.75">
      <c r="A3" s="15"/>
      <c r="B3" s="32" t="s">
        <v>5</v>
      </c>
      <c r="C3" s="32" t="s">
        <v>6</v>
      </c>
      <c r="D3" s="17" t="s">
        <v>7</v>
      </c>
      <c r="E3" s="296" t="s">
        <v>8</v>
      </c>
      <c r="F3" s="46" t="s">
        <v>446</v>
      </c>
      <c r="G3" s="106" t="s">
        <v>9</v>
      </c>
      <c r="H3" s="107" t="s">
        <v>446</v>
      </c>
      <c r="I3" s="106" t="s">
        <v>10</v>
      </c>
      <c r="J3" s="107" t="s">
        <v>446</v>
      </c>
      <c r="K3" s="106" t="s">
        <v>11</v>
      </c>
      <c r="L3" s="107" t="s">
        <v>446</v>
      </c>
      <c r="M3" s="106" t="s">
        <v>12</v>
      </c>
      <c r="N3" s="107" t="s">
        <v>446</v>
      </c>
      <c r="O3" s="106" t="s">
        <v>13</v>
      </c>
      <c r="P3" s="107" t="s">
        <v>446</v>
      </c>
      <c r="Q3" s="106" t="s">
        <v>14</v>
      </c>
      <c r="R3" s="107" t="s">
        <v>446</v>
      </c>
      <c r="S3" s="106" t="s">
        <v>15</v>
      </c>
      <c r="T3" s="107" t="s">
        <v>446</v>
      </c>
      <c r="U3" s="307" t="s">
        <v>28</v>
      </c>
      <c r="V3" s="225" t="s">
        <v>446</v>
      </c>
      <c r="W3" s="19" t="s">
        <v>16</v>
      </c>
      <c r="X3" s="38" t="s">
        <v>17</v>
      </c>
      <c r="Y3" s="38" t="s">
        <v>234</v>
      </c>
      <c r="Z3" s="39" t="s">
        <v>18</v>
      </c>
      <c r="AA3" s="20" t="s">
        <v>19</v>
      </c>
    </row>
    <row r="4" spans="1:27" ht="15.75">
      <c r="A4" s="21">
        <v>1</v>
      </c>
      <c r="B4" s="293" t="s">
        <v>334</v>
      </c>
      <c r="C4" s="84" t="s">
        <v>495</v>
      </c>
      <c r="D4" s="58">
        <v>1100</v>
      </c>
      <c r="E4" s="279">
        <v>40</v>
      </c>
      <c r="F4" s="208">
        <v>6</v>
      </c>
      <c r="G4" s="291">
        <v>32</v>
      </c>
      <c r="H4" s="209">
        <v>5</v>
      </c>
      <c r="I4" s="446">
        <v>29</v>
      </c>
      <c r="J4" s="447">
        <v>3</v>
      </c>
      <c r="K4" s="211">
        <v>40</v>
      </c>
      <c r="L4" s="209">
        <v>6</v>
      </c>
      <c r="M4" s="211">
        <v>32</v>
      </c>
      <c r="N4" s="209">
        <v>5</v>
      </c>
      <c r="O4" s="211">
        <v>40</v>
      </c>
      <c r="P4" s="209">
        <v>7</v>
      </c>
      <c r="Q4" s="210"/>
      <c r="R4" s="210"/>
      <c r="S4" s="211"/>
      <c r="T4" s="209"/>
      <c r="U4" s="211"/>
      <c r="V4" s="209"/>
      <c r="W4" s="211">
        <f>SUM(E4,G4,,K4,M4,O4,Q4,S4,U4)</f>
        <v>184</v>
      </c>
      <c r="X4" s="277">
        <v>40</v>
      </c>
      <c r="Y4" s="18">
        <v>3</v>
      </c>
      <c r="Z4" s="292">
        <f>SUM(F4,H4,S19,L4,N4,P4,R4,T4,V4)</f>
        <v>29</v>
      </c>
      <c r="AA4" s="18">
        <v>5</v>
      </c>
    </row>
    <row r="5" spans="1:29" ht="15.75">
      <c r="A5" s="21">
        <v>2</v>
      </c>
      <c r="B5" s="163" t="s">
        <v>367</v>
      </c>
      <c r="C5" s="36" t="s">
        <v>370</v>
      </c>
      <c r="D5" s="58">
        <v>1100</v>
      </c>
      <c r="E5" s="323">
        <v>0</v>
      </c>
      <c r="F5" s="285">
        <v>0</v>
      </c>
      <c r="G5" s="291">
        <v>40</v>
      </c>
      <c r="H5" s="209">
        <v>5</v>
      </c>
      <c r="I5" s="255">
        <v>40</v>
      </c>
      <c r="J5" s="209">
        <v>4</v>
      </c>
      <c r="K5" s="211">
        <v>32</v>
      </c>
      <c r="L5" s="209">
        <v>5</v>
      </c>
      <c r="M5" s="211">
        <v>40</v>
      </c>
      <c r="N5" s="209">
        <v>6</v>
      </c>
      <c r="O5" s="211">
        <v>32</v>
      </c>
      <c r="P5" s="209">
        <v>6</v>
      </c>
      <c r="Q5" s="211"/>
      <c r="R5" s="209"/>
      <c r="S5" s="211"/>
      <c r="T5" s="209"/>
      <c r="U5" s="211"/>
      <c r="V5" s="209"/>
      <c r="W5" s="211">
        <f>SUM(E5,G5,I5,K5,M5,O5,Q5,S5,U5)</f>
        <v>184</v>
      </c>
      <c r="X5" s="277">
        <v>40</v>
      </c>
      <c r="Y5" s="18">
        <v>3</v>
      </c>
      <c r="Z5" s="292">
        <f>SUM(F5,H5,J5,L5,N5,P5,R5,T5,V5)</f>
        <v>26</v>
      </c>
      <c r="AA5" s="18">
        <v>5</v>
      </c>
      <c r="AC5" t="s">
        <v>381</v>
      </c>
    </row>
    <row r="6" spans="1:27" ht="15.75">
      <c r="A6" s="21">
        <v>3</v>
      </c>
      <c r="B6" s="117" t="s">
        <v>524</v>
      </c>
      <c r="C6" s="57" t="s">
        <v>371</v>
      </c>
      <c r="D6" s="58">
        <v>1000</v>
      </c>
      <c r="E6" s="279">
        <v>35</v>
      </c>
      <c r="F6" s="208">
        <v>4</v>
      </c>
      <c r="G6" s="448">
        <v>30</v>
      </c>
      <c r="H6" s="449">
        <v>4</v>
      </c>
      <c r="I6" s="255">
        <v>35</v>
      </c>
      <c r="J6" s="373">
        <v>3</v>
      </c>
      <c r="K6" s="211">
        <v>35</v>
      </c>
      <c r="L6" s="209">
        <v>6</v>
      </c>
      <c r="M6" s="211">
        <v>35</v>
      </c>
      <c r="N6" s="209">
        <v>5</v>
      </c>
      <c r="O6" s="211">
        <v>35</v>
      </c>
      <c r="P6" s="209">
        <v>6</v>
      </c>
      <c r="Q6" s="211"/>
      <c r="R6" s="209"/>
      <c r="S6" s="211"/>
      <c r="T6" s="209"/>
      <c r="U6" s="211"/>
      <c r="V6" s="209"/>
      <c r="W6" s="211">
        <f>SUM(E6,,I6,K6,M6,O6,Q6,S6,U6)</f>
        <v>175</v>
      </c>
      <c r="X6" s="277"/>
      <c r="Y6" s="18"/>
      <c r="Z6" s="292">
        <f>SUM(F6,,J6,L6,N6,P6,R6,T6,V6)</f>
        <v>24</v>
      </c>
      <c r="AA6" s="18">
        <v>5</v>
      </c>
    </row>
    <row r="7" spans="1:27" ht="15.75">
      <c r="A7" s="21">
        <v>4</v>
      </c>
      <c r="B7" s="117" t="s">
        <v>473</v>
      </c>
      <c r="C7" s="57" t="s">
        <v>522</v>
      </c>
      <c r="D7" s="58">
        <v>1000</v>
      </c>
      <c r="E7" s="279">
        <v>32</v>
      </c>
      <c r="F7" s="208">
        <v>4</v>
      </c>
      <c r="G7" s="291">
        <v>29</v>
      </c>
      <c r="H7" s="209">
        <v>3</v>
      </c>
      <c r="I7" s="255">
        <v>32</v>
      </c>
      <c r="J7" s="209">
        <v>3</v>
      </c>
      <c r="K7" s="327">
        <v>0</v>
      </c>
      <c r="L7" s="327">
        <v>0</v>
      </c>
      <c r="M7" s="211">
        <v>30</v>
      </c>
      <c r="N7" s="209">
        <v>5</v>
      </c>
      <c r="O7" s="211">
        <v>27</v>
      </c>
      <c r="P7" s="209">
        <v>4</v>
      </c>
      <c r="Q7" s="210"/>
      <c r="R7" s="210"/>
      <c r="S7" s="211"/>
      <c r="T7" s="209"/>
      <c r="U7" s="211"/>
      <c r="V7" s="209"/>
      <c r="W7" s="211">
        <f>SUM(E7,G7,I7,K7,M7,O7,Q7,S7,U7)</f>
        <v>150</v>
      </c>
      <c r="X7" s="25"/>
      <c r="Y7" s="18"/>
      <c r="Z7" s="292">
        <f>SUM(F7,H7,J7,L7,N7,P7,R7,T7,V7)</f>
        <v>19</v>
      </c>
      <c r="AA7" s="18">
        <v>5</v>
      </c>
    </row>
    <row r="8" spans="1:27" ht="15.75">
      <c r="A8" s="21">
        <v>5</v>
      </c>
      <c r="B8" s="117" t="s">
        <v>420</v>
      </c>
      <c r="C8" s="57" t="s">
        <v>399</v>
      </c>
      <c r="D8" s="58">
        <v>1100</v>
      </c>
      <c r="E8" s="279">
        <v>30</v>
      </c>
      <c r="F8" s="208">
        <v>4</v>
      </c>
      <c r="G8" s="291">
        <v>35</v>
      </c>
      <c r="H8" s="209">
        <v>5</v>
      </c>
      <c r="I8" s="256">
        <v>28</v>
      </c>
      <c r="J8" s="241">
        <v>3</v>
      </c>
      <c r="K8" s="211">
        <v>23</v>
      </c>
      <c r="L8" s="209">
        <v>4</v>
      </c>
      <c r="M8" s="369">
        <v>27</v>
      </c>
      <c r="N8" s="241">
        <v>5</v>
      </c>
      <c r="O8" s="450">
        <v>23</v>
      </c>
      <c r="P8" s="449">
        <v>4</v>
      </c>
      <c r="Q8" s="211"/>
      <c r="R8" s="209"/>
      <c r="S8" s="211"/>
      <c r="T8" s="209"/>
      <c r="U8" s="211"/>
      <c r="V8" s="209"/>
      <c r="W8" s="211">
        <f>SUM(E8,G8,I8,K8,M8,,Q8,S8,U8)</f>
        <v>143</v>
      </c>
      <c r="X8" s="277"/>
      <c r="Y8" s="18"/>
      <c r="Z8" s="292">
        <f>SUM(F8,H8,J8,L8,N8,,R8,T8,V8)</f>
        <v>21</v>
      </c>
      <c r="AA8" s="18">
        <v>5</v>
      </c>
    </row>
    <row r="9" spans="1:27" ht="15.75">
      <c r="A9" s="21">
        <v>6</v>
      </c>
      <c r="B9" s="163" t="s">
        <v>589</v>
      </c>
      <c r="C9" s="57" t="s">
        <v>590</v>
      </c>
      <c r="D9" s="58">
        <v>1000</v>
      </c>
      <c r="E9" s="323">
        <v>0</v>
      </c>
      <c r="F9" s="285">
        <v>0</v>
      </c>
      <c r="G9" s="324">
        <v>28</v>
      </c>
      <c r="H9" s="209">
        <v>4</v>
      </c>
      <c r="I9" s="256">
        <v>27</v>
      </c>
      <c r="J9" s="241">
        <v>3</v>
      </c>
      <c r="K9" s="211">
        <v>25</v>
      </c>
      <c r="L9" s="209">
        <v>3</v>
      </c>
      <c r="M9" s="317">
        <v>28</v>
      </c>
      <c r="N9" s="318">
        <v>5</v>
      </c>
      <c r="O9" s="211">
        <v>29</v>
      </c>
      <c r="P9" s="209">
        <v>5</v>
      </c>
      <c r="Q9" s="211"/>
      <c r="R9" s="209"/>
      <c r="S9" s="211"/>
      <c r="T9" s="209"/>
      <c r="U9" s="211"/>
      <c r="V9" s="209"/>
      <c r="W9" s="211">
        <f>SUM(E9,G9,I9,K9,M9,O9,Q9,S9,U9)</f>
        <v>137</v>
      </c>
      <c r="X9" s="277"/>
      <c r="Y9" s="18"/>
      <c r="Z9" s="292">
        <f>SUM(F9,H9,J9,L9,N9,P9,R9,T9,V9)</f>
        <v>20</v>
      </c>
      <c r="AA9" s="18">
        <v>5</v>
      </c>
    </row>
    <row r="10" spans="1:27" ht="15.75">
      <c r="A10" s="21">
        <v>7</v>
      </c>
      <c r="B10" s="117" t="s">
        <v>443</v>
      </c>
      <c r="C10" s="57" t="s">
        <v>498</v>
      </c>
      <c r="D10" s="58">
        <v>1000</v>
      </c>
      <c r="E10" s="324">
        <v>29</v>
      </c>
      <c r="F10" s="208">
        <v>3</v>
      </c>
      <c r="G10" s="291">
        <v>24</v>
      </c>
      <c r="H10" s="241">
        <v>3</v>
      </c>
      <c r="I10" s="255">
        <v>26</v>
      </c>
      <c r="J10" s="209">
        <v>2</v>
      </c>
      <c r="K10" s="211">
        <v>27</v>
      </c>
      <c r="L10" s="209">
        <v>4</v>
      </c>
      <c r="M10" s="450">
        <v>23</v>
      </c>
      <c r="N10" s="449">
        <v>4</v>
      </c>
      <c r="O10" s="211">
        <v>26</v>
      </c>
      <c r="P10" s="209">
        <v>4</v>
      </c>
      <c r="Q10" s="211"/>
      <c r="R10" s="209"/>
      <c r="S10" s="211"/>
      <c r="T10" s="209"/>
      <c r="U10" s="210"/>
      <c r="V10" s="210"/>
      <c r="W10" s="211">
        <f>SUM(E10,G10,I10,K10,,O10,Q10,S10,U10)</f>
        <v>132</v>
      </c>
      <c r="X10" s="277"/>
      <c r="Y10" s="18"/>
      <c r="Z10" s="292">
        <f>SUM(F10,H10,J10,L10,,P10,R10,T10,V10)</f>
        <v>16</v>
      </c>
      <c r="AA10" s="18">
        <v>5</v>
      </c>
    </row>
    <row r="11" spans="1:27" ht="15.75">
      <c r="A11" s="21">
        <v>8</v>
      </c>
      <c r="B11" s="117" t="s">
        <v>463</v>
      </c>
      <c r="C11" s="57" t="s">
        <v>400</v>
      </c>
      <c r="D11" s="58">
        <v>1000</v>
      </c>
      <c r="E11" s="324">
        <v>27</v>
      </c>
      <c r="F11" s="208">
        <v>4</v>
      </c>
      <c r="G11" s="291">
        <v>22</v>
      </c>
      <c r="H11" s="241">
        <v>3</v>
      </c>
      <c r="I11" s="255">
        <v>25</v>
      </c>
      <c r="J11" s="209">
        <v>2</v>
      </c>
      <c r="K11" s="214">
        <v>26</v>
      </c>
      <c r="L11" s="209">
        <v>3</v>
      </c>
      <c r="M11" s="211">
        <v>19</v>
      </c>
      <c r="N11" s="315">
        <v>4</v>
      </c>
      <c r="O11" s="450">
        <v>12</v>
      </c>
      <c r="P11" s="449">
        <v>2</v>
      </c>
      <c r="Q11" s="211"/>
      <c r="R11" s="209"/>
      <c r="S11" s="211"/>
      <c r="T11" s="209"/>
      <c r="U11" s="210"/>
      <c r="V11" s="210"/>
      <c r="W11" s="211">
        <f>SUM(E11,G11,I11,K11,M11,,Q11,S11,U11)</f>
        <v>119</v>
      </c>
      <c r="X11" s="277"/>
      <c r="Y11" s="18"/>
      <c r="Z11" s="292">
        <f>SUM(F11,H11,J11,L11,N11,,R11,T11,V11)</f>
        <v>16</v>
      </c>
      <c r="AA11" s="18">
        <v>5</v>
      </c>
    </row>
    <row r="12" spans="1:27" ht="15.75">
      <c r="A12" s="21">
        <v>9</v>
      </c>
      <c r="B12" s="117" t="s">
        <v>444</v>
      </c>
      <c r="C12" s="57" t="s">
        <v>371</v>
      </c>
      <c r="D12" s="58">
        <v>1000</v>
      </c>
      <c r="E12" s="279">
        <v>23</v>
      </c>
      <c r="F12" s="208">
        <v>3</v>
      </c>
      <c r="G12" s="319">
        <v>25</v>
      </c>
      <c r="H12" s="318">
        <v>3</v>
      </c>
      <c r="I12" s="254">
        <v>19</v>
      </c>
      <c r="J12" s="229">
        <v>1</v>
      </c>
      <c r="K12" s="211">
        <v>21</v>
      </c>
      <c r="L12" s="209">
        <v>3</v>
      </c>
      <c r="M12" s="211">
        <v>16</v>
      </c>
      <c r="N12" s="209">
        <v>2</v>
      </c>
      <c r="O12" s="285">
        <v>0</v>
      </c>
      <c r="P12" s="285">
        <v>0</v>
      </c>
      <c r="Q12" s="210"/>
      <c r="R12" s="210"/>
      <c r="S12" s="211"/>
      <c r="T12" s="209"/>
      <c r="U12" s="211"/>
      <c r="V12" s="209"/>
      <c r="W12" s="211">
        <f>SUM(E12,G12,I12,K12,M12,O12,Q12,S12,U12)</f>
        <v>104</v>
      </c>
      <c r="X12" s="277"/>
      <c r="Y12" s="18"/>
      <c r="Z12" s="292">
        <f>SUM(F12,H12,J12,L12,N12,P12,R12,T12,V12)</f>
        <v>12</v>
      </c>
      <c r="AA12" s="18">
        <v>5</v>
      </c>
    </row>
    <row r="13" spans="1:27" ht="15.75">
      <c r="A13" s="21">
        <v>10</v>
      </c>
      <c r="B13" s="117" t="s">
        <v>462</v>
      </c>
      <c r="C13" s="36" t="s">
        <v>371</v>
      </c>
      <c r="D13" s="58">
        <v>1000</v>
      </c>
      <c r="E13" s="324">
        <v>20</v>
      </c>
      <c r="F13" s="208">
        <v>3</v>
      </c>
      <c r="G13" s="453">
        <v>0</v>
      </c>
      <c r="H13" s="285">
        <v>0</v>
      </c>
      <c r="I13" s="285">
        <v>0</v>
      </c>
      <c r="J13" s="285">
        <v>0</v>
      </c>
      <c r="K13" s="214">
        <v>29</v>
      </c>
      <c r="L13" s="209">
        <v>3</v>
      </c>
      <c r="M13" s="214">
        <v>26</v>
      </c>
      <c r="N13" s="209">
        <v>4</v>
      </c>
      <c r="O13" s="211">
        <v>25</v>
      </c>
      <c r="P13" s="209">
        <v>4</v>
      </c>
      <c r="Q13" s="211"/>
      <c r="R13" s="209"/>
      <c r="S13" s="211"/>
      <c r="T13" s="209"/>
      <c r="U13" s="211"/>
      <c r="V13" s="209"/>
      <c r="W13" s="211">
        <f>SUM(E13,G13,I13,K13,M13,O13,Q13,S13,U13)</f>
        <v>100</v>
      </c>
      <c r="X13" s="277"/>
      <c r="Y13" s="18"/>
      <c r="Z13" s="292">
        <f>SUM(F13,H13,J13,L13,N13,P13,R13,T13,V13)</f>
        <v>14</v>
      </c>
      <c r="AA13" s="18">
        <v>4</v>
      </c>
    </row>
    <row r="14" spans="1:27" ht="15.75">
      <c r="A14" s="21">
        <v>11</v>
      </c>
      <c r="B14" s="117" t="s">
        <v>536</v>
      </c>
      <c r="C14" s="57" t="s">
        <v>87</v>
      </c>
      <c r="D14" s="58">
        <v>1000</v>
      </c>
      <c r="E14" s="279">
        <v>18</v>
      </c>
      <c r="F14" s="208">
        <v>2</v>
      </c>
      <c r="G14" s="324">
        <v>18</v>
      </c>
      <c r="H14" s="209">
        <v>2</v>
      </c>
      <c r="I14" s="382">
        <v>24</v>
      </c>
      <c r="J14" s="321">
        <v>2</v>
      </c>
      <c r="K14" s="211">
        <v>24</v>
      </c>
      <c r="L14" s="209">
        <v>4</v>
      </c>
      <c r="M14" s="211">
        <v>14</v>
      </c>
      <c r="N14" s="209">
        <v>3</v>
      </c>
      <c r="O14" s="285">
        <v>0</v>
      </c>
      <c r="P14" s="285">
        <v>0</v>
      </c>
      <c r="Q14" s="210"/>
      <c r="R14" s="210"/>
      <c r="S14" s="210"/>
      <c r="T14" s="210"/>
      <c r="U14" s="210"/>
      <c r="V14" s="210"/>
      <c r="W14" s="211">
        <f>SUM(E14,G14,I14,K14,M14,O14,Q14,S14,U14)</f>
        <v>98</v>
      </c>
      <c r="X14" s="277"/>
      <c r="Y14" s="18"/>
      <c r="Z14" s="292">
        <f>SUM(F14,H14,J14,L14,N14,P14,R14,T14,V14)</f>
        <v>13</v>
      </c>
      <c r="AA14" s="18">
        <v>5</v>
      </c>
    </row>
    <row r="15" spans="1:27" ht="15.75">
      <c r="A15" s="21">
        <v>12</v>
      </c>
      <c r="B15" s="117" t="s">
        <v>445</v>
      </c>
      <c r="C15" s="57" t="s">
        <v>400</v>
      </c>
      <c r="D15" s="58">
        <v>1000</v>
      </c>
      <c r="E15" s="279">
        <v>19</v>
      </c>
      <c r="F15" s="208">
        <v>3</v>
      </c>
      <c r="G15" s="291">
        <v>20</v>
      </c>
      <c r="H15" s="241">
        <v>3</v>
      </c>
      <c r="I15" s="369">
        <v>23</v>
      </c>
      <c r="J15" s="241">
        <v>2</v>
      </c>
      <c r="K15" s="214">
        <v>18</v>
      </c>
      <c r="L15" s="209">
        <v>3</v>
      </c>
      <c r="M15" s="456">
        <v>15</v>
      </c>
      <c r="N15" s="447">
        <v>3</v>
      </c>
      <c r="O15" s="211">
        <v>16</v>
      </c>
      <c r="P15" s="209">
        <v>3</v>
      </c>
      <c r="Q15" s="211"/>
      <c r="R15" s="209"/>
      <c r="S15" s="211"/>
      <c r="T15" s="209"/>
      <c r="U15" s="211"/>
      <c r="V15" s="209"/>
      <c r="W15" s="211">
        <f>SUM(E15,G15,I15,K15,,O15,Q15,S15,U15)</f>
        <v>96</v>
      </c>
      <c r="X15" s="277"/>
      <c r="Y15" s="18"/>
      <c r="Z15" s="292">
        <f>SUM(F15,H15,J15,L15,,P15,R15,T15,V15)</f>
        <v>14</v>
      </c>
      <c r="AA15" s="18">
        <v>5</v>
      </c>
    </row>
    <row r="16" spans="1:27" ht="15.75">
      <c r="A16" s="21">
        <v>13</v>
      </c>
      <c r="B16" s="163" t="s">
        <v>605</v>
      </c>
      <c r="C16" s="57" t="s">
        <v>498</v>
      </c>
      <c r="D16" s="58">
        <v>1000</v>
      </c>
      <c r="E16" s="323">
        <v>0</v>
      </c>
      <c r="F16" s="285">
        <v>0</v>
      </c>
      <c r="G16" s="324">
        <v>16</v>
      </c>
      <c r="H16" s="209">
        <v>2</v>
      </c>
      <c r="I16" s="369">
        <v>20</v>
      </c>
      <c r="J16" s="241">
        <v>2</v>
      </c>
      <c r="K16" s="369">
        <v>20</v>
      </c>
      <c r="L16" s="241">
        <v>3</v>
      </c>
      <c r="M16" s="214">
        <v>20</v>
      </c>
      <c r="N16" s="209">
        <v>3</v>
      </c>
      <c r="O16" s="211">
        <v>9</v>
      </c>
      <c r="P16" s="209">
        <v>2</v>
      </c>
      <c r="Q16" s="210"/>
      <c r="R16" s="210"/>
      <c r="S16" s="211"/>
      <c r="T16" s="209"/>
      <c r="U16" s="211"/>
      <c r="V16" s="209"/>
      <c r="W16" s="211">
        <f>SUM(E16,G16,I16,K16,M16,O16,Q16,S16,U16)</f>
        <v>85</v>
      </c>
      <c r="X16" s="277"/>
      <c r="Y16" s="18"/>
      <c r="Z16" s="292">
        <f>SUM(F16,H16,J16,L16,N16,P16,R16,T16,V16)</f>
        <v>12</v>
      </c>
      <c r="AA16" s="18">
        <v>5</v>
      </c>
    </row>
    <row r="17" spans="1:27" ht="15.75">
      <c r="A17" s="21">
        <v>14</v>
      </c>
      <c r="B17" s="117" t="s">
        <v>733</v>
      </c>
      <c r="C17" s="57" t="s">
        <v>721</v>
      </c>
      <c r="D17" s="58">
        <v>1000</v>
      </c>
      <c r="E17" s="323">
        <v>0</v>
      </c>
      <c r="F17" s="285">
        <v>0</v>
      </c>
      <c r="G17" s="325">
        <v>0</v>
      </c>
      <c r="H17" s="327">
        <v>0</v>
      </c>
      <c r="I17" s="285">
        <v>0</v>
      </c>
      <c r="J17" s="285">
        <v>0</v>
      </c>
      <c r="K17" s="369">
        <v>30</v>
      </c>
      <c r="L17" s="241">
        <v>4</v>
      </c>
      <c r="M17" s="369">
        <v>25</v>
      </c>
      <c r="N17" s="241">
        <v>4</v>
      </c>
      <c r="O17" s="211">
        <v>28</v>
      </c>
      <c r="P17" s="209">
        <v>5</v>
      </c>
      <c r="Q17" s="210"/>
      <c r="R17" s="210"/>
      <c r="S17" s="211"/>
      <c r="T17" s="209"/>
      <c r="U17" s="211"/>
      <c r="V17" s="209"/>
      <c r="W17" s="211">
        <f>SUM(E17,G17,I17,K17,M17,O17,Q17,S17,U17)</f>
        <v>83</v>
      </c>
      <c r="X17" s="277"/>
      <c r="Y17" s="18"/>
      <c r="Z17" s="292">
        <f>SUM(F17,H17,J17,L17,N17,P17,R17,T17,V17)</f>
        <v>13</v>
      </c>
      <c r="AA17" s="18">
        <v>3</v>
      </c>
    </row>
    <row r="18" spans="1:27" ht="15.75">
      <c r="A18" s="21">
        <v>15</v>
      </c>
      <c r="B18" s="36" t="s">
        <v>339</v>
      </c>
      <c r="C18" s="57" t="s">
        <v>583</v>
      </c>
      <c r="D18" s="58">
        <v>1000</v>
      </c>
      <c r="E18" s="285">
        <v>0</v>
      </c>
      <c r="F18" s="285">
        <v>0</v>
      </c>
      <c r="G18" s="291">
        <v>27</v>
      </c>
      <c r="H18" s="241">
        <v>4</v>
      </c>
      <c r="I18" s="256">
        <v>30</v>
      </c>
      <c r="J18" s="241">
        <v>3</v>
      </c>
      <c r="K18" s="369">
        <v>22</v>
      </c>
      <c r="L18" s="241">
        <v>4</v>
      </c>
      <c r="M18" s="285">
        <v>0</v>
      </c>
      <c r="N18" s="285">
        <v>0</v>
      </c>
      <c r="O18" s="285">
        <v>0</v>
      </c>
      <c r="P18" s="285">
        <v>0</v>
      </c>
      <c r="Q18" s="211"/>
      <c r="R18" s="209"/>
      <c r="S18" s="211"/>
      <c r="T18" s="209"/>
      <c r="U18" s="210"/>
      <c r="V18" s="210"/>
      <c r="W18" s="211">
        <f>SUM(E18,G18,I18,K18,M18,O18,Q18,S18,U18)</f>
        <v>79</v>
      </c>
      <c r="X18" s="277"/>
      <c r="Y18" s="18"/>
      <c r="Z18" s="292">
        <f>SUM(F18,H18,J18,L18,N18,P18,R18,T18,V18)</f>
        <v>11</v>
      </c>
      <c r="AA18" s="18">
        <v>3</v>
      </c>
    </row>
    <row r="19" spans="1:27" ht="15.75">
      <c r="A19" s="21">
        <v>16</v>
      </c>
      <c r="B19" s="57" t="s">
        <v>734</v>
      </c>
      <c r="C19" s="57" t="s">
        <v>377</v>
      </c>
      <c r="D19" s="58">
        <v>1000</v>
      </c>
      <c r="E19" s="327">
        <v>0</v>
      </c>
      <c r="F19" s="327">
        <v>0</v>
      </c>
      <c r="G19" s="327">
        <v>0</v>
      </c>
      <c r="H19" s="327">
        <v>0</v>
      </c>
      <c r="I19" s="327">
        <v>0</v>
      </c>
      <c r="J19" s="327">
        <v>0</v>
      </c>
      <c r="K19" s="369">
        <v>19</v>
      </c>
      <c r="L19" s="241">
        <v>3</v>
      </c>
      <c r="M19" s="214">
        <v>29</v>
      </c>
      <c r="N19" s="209">
        <v>5</v>
      </c>
      <c r="O19" s="214">
        <v>30</v>
      </c>
      <c r="P19" s="209">
        <v>5</v>
      </c>
      <c r="Q19" s="211"/>
      <c r="R19" s="209"/>
      <c r="S19" s="211"/>
      <c r="T19" s="209"/>
      <c r="U19" s="211"/>
      <c r="V19" s="209"/>
      <c r="W19" s="211">
        <f>SUM(E19,G19,I19,K19,M19,O19,Q19,S19,U19)</f>
        <v>78</v>
      </c>
      <c r="X19" s="277"/>
      <c r="Y19" s="18"/>
      <c r="Z19" s="292">
        <f>SUM(F19,H19,J19,L19,N19,P19,R19,T19,V19)</f>
        <v>13</v>
      </c>
      <c r="AA19" s="18">
        <v>3</v>
      </c>
    </row>
    <row r="20" spans="1:27" ht="15.75">
      <c r="A20" s="21">
        <v>17</v>
      </c>
      <c r="B20" s="117" t="s">
        <v>532</v>
      </c>
      <c r="C20" s="57" t="s">
        <v>87</v>
      </c>
      <c r="D20" s="58">
        <v>1000</v>
      </c>
      <c r="E20" s="279">
        <v>21</v>
      </c>
      <c r="F20" s="208">
        <v>1</v>
      </c>
      <c r="G20" s="285">
        <v>0</v>
      </c>
      <c r="H20" s="285">
        <v>0</v>
      </c>
      <c r="I20" s="327">
        <v>0</v>
      </c>
      <c r="J20" s="327">
        <v>0</v>
      </c>
      <c r="K20" s="259">
        <v>28</v>
      </c>
      <c r="L20" s="241">
        <v>4</v>
      </c>
      <c r="M20" s="211">
        <v>24</v>
      </c>
      <c r="N20" s="209">
        <v>4</v>
      </c>
      <c r="O20" s="285">
        <v>0</v>
      </c>
      <c r="P20" s="285">
        <v>0</v>
      </c>
      <c r="Q20" s="210"/>
      <c r="R20" s="210"/>
      <c r="S20" s="211"/>
      <c r="T20" s="209"/>
      <c r="U20" s="211"/>
      <c r="V20" s="209"/>
      <c r="W20" s="211">
        <f>SUM(E20,G20,I20,K20,M20,O20,Q20,S20,U20)</f>
        <v>73</v>
      </c>
      <c r="X20" s="25"/>
      <c r="Y20" s="18"/>
      <c r="Z20" s="292">
        <f>SUM(F20,H20,J20,L20,N20,P20,R20,T20,V20)</f>
        <v>9</v>
      </c>
      <c r="AA20" s="18">
        <v>3</v>
      </c>
    </row>
    <row r="21" spans="1:27" ht="15.75">
      <c r="A21" s="21">
        <v>18</v>
      </c>
      <c r="B21" s="117" t="s">
        <v>472</v>
      </c>
      <c r="C21" s="57" t="s">
        <v>521</v>
      </c>
      <c r="D21" s="58">
        <v>1000</v>
      </c>
      <c r="E21" s="324">
        <v>25</v>
      </c>
      <c r="F21" s="208">
        <v>3</v>
      </c>
      <c r="G21" s="291">
        <v>26</v>
      </c>
      <c r="H21" s="315">
        <v>4</v>
      </c>
      <c r="I21" s="327">
        <v>0</v>
      </c>
      <c r="J21" s="327">
        <v>0</v>
      </c>
      <c r="K21" s="327">
        <v>0</v>
      </c>
      <c r="L21" s="327">
        <v>0</v>
      </c>
      <c r="M21" s="327">
        <v>0</v>
      </c>
      <c r="N21" s="327">
        <v>0</v>
      </c>
      <c r="O21" s="211">
        <v>20</v>
      </c>
      <c r="P21" s="209">
        <v>4</v>
      </c>
      <c r="Q21" s="210"/>
      <c r="R21" s="210"/>
      <c r="S21" s="211"/>
      <c r="T21" s="209"/>
      <c r="U21" s="211"/>
      <c r="V21" s="209"/>
      <c r="W21" s="211">
        <f>SUM(E21,G21,I21,K21,M21,O21,Q21,S21,U21)</f>
        <v>71</v>
      </c>
      <c r="X21" s="277"/>
      <c r="Y21" s="18"/>
      <c r="Z21" s="292">
        <f>SUM(F21,H21,J21,L21,N21,P21,R21,T21,V21)</f>
        <v>11</v>
      </c>
      <c r="AA21" s="330">
        <v>3</v>
      </c>
    </row>
    <row r="22" spans="1:27" ht="15.75">
      <c r="A22" s="21">
        <v>19</v>
      </c>
      <c r="B22" s="117" t="s">
        <v>529</v>
      </c>
      <c r="C22" s="57" t="s">
        <v>108</v>
      </c>
      <c r="D22" s="58">
        <v>1000</v>
      </c>
      <c r="E22" s="279">
        <v>24</v>
      </c>
      <c r="F22" s="208">
        <v>3</v>
      </c>
      <c r="G22" s="285">
        <v>0</v>
      </c>
      <c r="H22" s="285">
        <v>0</v>
      </c>
      <c r="I22" s="327">
        <v>0</v>
      </c>
      <c r="J22" s="327">
        <v>0</v>
      </c>
      <c r="K22" s="327">
        <v>0</v>
      </c>
      <c r="L22" s="327">
        <v>0</v>
      </c>
      <c r="M22" s="445">
        <v>22</v>
      </c>
      <c r="N22" s="321">
        <v>4</v>
      </c>
      <c r="O22" s="211">
        <v>19</v>
      </c>
      <c r="P22" s="209">
        <v>3</v>
      </c>
      <c r="Q22" s="210"/>
      <c r="R22" s="210"/>
      <c r="S22" s="211"/>
      <c r="T22" s="209"/>
      <c r="U22" s="211"/>
      <c r="V22" s="209"/>
      <c r="W22" s="211">
        <f>SUM(E22,G22,I22,K22,M22,O22,Q22,S22,U22)</f>
        <v>65</v>
      </c>
      <c r="X22" s="25"/>
      <c r="Y22" s="18"/>
      <c r="Z22" s="292">
        <f>SUM(F22,H22,J22,L22,N22,P22,R22,T22,V22)</f>
        <v>10</v>
      </c>
      <c r="AA22" s="18">
        <v>3</v>
      </c>
    </row>
    <row r="23" spans="1:27" ht="15.75">
      <c r="A23" s="21">
        <v>20</v>
      </c>
      <c r="B23" s="117" t="s">
        <v>537</v>
      </c>
      <c r="C23" s="155" t="s">
        <v>87</v>
      </c>
      <c r="D23" s="58">
        <v>1000</v>
      </c>
      <c r="E23" s="367">
        <v>17</v>
      </c>
      <c r="F23" s="368">
        <v>2</v>
      </c>
      <c r="G23" s="327">
        <v>0</v>
      </c>
      <c r="H23" s="327">
        <v>0</v>
      </c>
      <c r="I23" s="214">
        <v>18</v>
      </c>
      <c r="J23" s="209">
        <v>1</v>
      </c>
      <c r="K23" s="369">
        <v>11</v>
      </c>
      <c r="L23" s="241">
        <v>2</v>
      </c>
      <c r="M23" s="369">
        <v>10</v>
      </c>
      <c r="N23" s="241">
        <v>2</v>
      </c>
      <c r="O23" s="211">
        <v>6</v>
      </c>
      <c r="P23" s="209">
        <v>0</v>
      </c>
      <c r="Q23" s="210"/>
      <c r="R23" s="210"/>
      <c r="S23" s="211"/>
      <c r="T23" s="209"/>
      <c r="U23" s="211"/>
      <c r="V23" s="209"/>
      <c r="W23" s="211">
        <f>SUM(E23,G23,I23,K23,M23,O23,Q23,S23,U23)</f>
        <v>62</v>
      </c>
      <c r="X23" s="277"/>
      <c r="Y23" s="18"/>
      <c r="Z23" s="292">
        <f>SUM(F23,H23,J23,L23,N23,P23,R23,T23,V23)</f>
        <v>7</v>
      </c>
      <c r="AA23" s="18">
        <v>5</v>
      </c>
    </row>
    <row r="24" spans="1:27" ht="15.75">
      <c r="A24" s="21">
        <v>21</v>
      </c>
      <c r="B24" s="117" t="s">
        <v>361</v>
      </c>
      <c r="C24" s="155" t="s">
        <v>495</v>
      </c>
      <c r="D24" s="58">
        <v>1100</v>
      </c>
      <c r="E24" s="367">
        <v>28</v>
      </c>
      <c r="F24" s="368">
        <v>4</v>
      </c>
      <c r="G24" s="327">
        <v>0</v>
      </c>
      <c r="H24" s="327">
        <v>0</v>
      </c>
      <c r="I24" s="285">
        <v>0</v>
      </c>
      <c r="J24" s="285">
        <v>0</v>
      </c>
      <c r="K24" s="327">
        <v>0</v>
      </c>
      <c r="L24" s="327">
        <v>0</v>
      </c>
      <c r="M24" s="327">
        <v>0</v>
      </c>
      <c r="N24" s="327">
        <v>0</v>
      </c>
      <c r="O24" s="211">
        <v>22</v>
      </c>
      <c r="P24" s="209">
        <v>4</v>
      </c>
      <c r="Q24" s="211"/>
      <c r="R24" s="209"/>
      <c r="S24" s="211"/>
      <c r="T24" s="209"/>
      <c r="U24" s="211"/>
      <c r="V24" s="209"/>
      <c r="W24" s="211">
        <f>SUM(E24,G24,I24,K24,M24,O24,Q24,S24,U24)</f>
        <v>50</v>
      </c>
      <c r="X24" s="277"/>
      <c r="Y24" s="18"/>
      <c r="Z24" s="292">
        <f>SUM(F24,H24,J24,L24,N24,P24,R24,T24,V24)</f>
        <v>8</v>
      </c>
      <c r="AA24" s="18">
        <v>2</v>
      </c>
    </row>
    <row r="25" spans="1:27" ht="15.75">
      <c r="A25" s="21">
        <v>22</v>
      </c>
      <c r="B25" s="117" t="s">
        <v>736</v>
      </c>
      <c r="C25" s="57" t="s">
        <v>377</v>
      </c>
      <c r="D25" s="58">
        <v>1000</v>
      </c>
      <c r="E25" s="323">
        <v>0</v>
      </c>
      <c r="F25" s="285">
        <v>0</v>
      </c>
      <c r="G25" s="285">
        <v>0</v>
      </c>
      <c r="H25" s="285">
        <v>0</v>
      </c>
      <c r="I25" s="327">
        <v>0</v>
      </c>
      <c r="J25" s="327">
        <v>0</v>
      </c>
      <c r="K25" s="259">
        <v>14</v>
      </c>
      <c r="L25" s="241">
        <v>3</v>
      </c>
      <c r="M25" s="259">
        <v>17</v>
      </c>
      <c r="N25" s="241">
        <v>3</v>
      </c>
      <c r="O25" s="211">
        <v>18</v>
      </c>
      <c r="P25" s="209">
        <v>3</v>
      </c>
      <c r="Q25" s="210"/>
      <c r="R25" s="210"/>
      <c r="S25" s="211"/>
      <c r="T25" s="209"/>
      <c r="U25" s="211"/>
      <c r="V25" s="209"/>
      <c r="W25" s="211">
        <f>SUM(E25,G25,I25,K25,M25,O25,Q25,S25,U25)</f>
        <v>49</v>
      </c>
      <c r="X25" s="277"/>
      <c r="Y25" s="18"/>
      <c r="Z25" s="292">
        <f>SUM(F25,H25,J25,L25,N25,P25,R25,T25,V25)</f>
        <v>9</v>
      </c>
      <c r="AA25" s="18">
        <v>3</v>
      </c>
    </row>
    <row r="26" spans="1:27" ht="15.75">
      <c r="A26" s="21">
        <v>23</v>
      </c>
      <c r="B26" s="163" t="s">
        <v>664</v>
      </c>
      <c r="C26" s="151" t="s">
        <v>656</v>
      </c>
      <c r="D26" s="58">
        <v>1000</v>
      </c>
      <c r="E26" s="323">
        <v>0</v>
      </c>
      <c r="F26" s="285">
        <v>0</v>
      </c>
      <c r="G26" s="325">
        <v>0</v>
      </c>
      <c r="H26" s="285">
        <v>0</v>
      </c>
      <c r="I26" s="256">
        <v>21</v>
      </c>
      <c r="J26" s="241">
        <v>2</v>
      </c>
      <c r="K26" s="369">
        <v>15</v>
      </c>
      <c r="L26" s="241">
        <v>3</v>
      </c>
      <c r="M26" s="327">
        <v>0</v>
      </c>
      <c r="N26" s="327">
        <v>0</v>
      </c>
      <c r="O26" s="211">
        <v>11</v>
      </c>
      <c r="P26" s="209">
        <v>3</v>
      </c>
      <c r="Q26" s="211"/>
      <c r="R26" s="209"/>
      <c r="S26" s="211"/>
      <c r="T26" s="209"/>
      <c r="U26" s="211"/>
      <c r="V26" s="209"/>
      <c r="W26" s="211">
        <f>SUM(E26,G26,I26,K26,M26,O26,Q26,S26,U26)</f>
        <v>47</v>
      </c>
      <c r="X26" s="277">
        <v>21</v>
      </c>
      <c r="Y26" s="18">
        <v>1</v>
      </c>
      <c r="Z26" s="292">
        <f>SUM(F26,H26,J26,L26,N26,P26,R26,T26,V26)</f>
        <v>8</v>
      </c>
      <c r="AA26" s="18">
        <v>3</v>
      </c>
    </row>
    <row r="27" spans="1:27" ht="15.75">
      <c r="A27" s="21">
        <v>24</v>
      </c>
      <c r="B27" s="163" t="s">
        <v>608</v>
      </c>
      <c r="C27" s="57" t="s">
        <v>400</v>
      </c>
      <c r="D27" s="58">
        <v>1000</v>
      </c>
      <c r="E27" s="285">
        <v>0</v>
      </c>
      <c r="F27" s="285">
        <v>0</v>
      </c>
      <c r="G27" s="291">
        <v>14</v>
      </c>
      <c r="H27" s="262">
        <v>2</v>
      </c>
      <c r="I27" s="327">
        <v>0</v>
      </c>
      <c r="J27" s="327">
        <v>0</v>
      </c>
      <c r="K27" s="285">
        <v>0</v>
      </c>
      <c r="L27" s="285">
        <v>0</v>
      </c>
      <c r="M27" s="319">
        <v>18</v>
      </c>
      <c r="N27" s="241">
        <v>3</v>
      </c>
      <c r="O27" s="211">
        <v>15</v>
      </c>
      <c r="P27" s="209">
        <v>3</v>
      </c>
      <c r="Q27" s="210"/>
      <c r="R27" s="210"/>
      <c r="S27" s="210"/>
      <c r="T27" s="210"/>
      <c r="U27" s="210"/>
      <c r="V27" s="210"/>
      <c r="W27" s="211">
        <f>SUM(E27,G27,I27,K27,M27,O27,Q27,S27,U27)</f>
        <v>47</v>
      </c>
      <c r="X27" s="277">
        <v>18</v>
      </c>
      <c r="Y27" s="18">
        <v>1</v>
      </c>
      <c r="Z27" s="292">
        <f>SUM(F27,H27,J27,L27,N27,P27,R27,T27,V27)</f>
        <v>8</v>
      </c>
      <c r="AA27" s="18">
        <v>3</v>
      </c>
    </row>
    <row r="28" spans="1:27" ht="15.75">
      <c r="A28" s="21">
        <v>25</v>
      </c>
      <c r="B28" s="117" t="s">
        <v>784</v>
      </c>
      <c r="C28" s="57" t="s">
        <v>721</v>
      </c>
      <c r="D28" s="58">
        <v>1000</v>
      </c>
      <c r="E28" s="323">
        <v>0</v>
      </c>
      <c r="F28" s="285">
        <v>0</v>
      </c>
      <c r="G28" s="325">
        <v>0</v>
      </c>
      <c r="H28" s="285">
        <v>0</v>
      </c>
      <c r="I28" s="327">
        <v>0</v>
      </c>
      <c r="J28" s="327">
        <v>0</v>
      </c>
      <c r="K28" s="339">
        <v>0</v>
      </c>
      <c r="L28" s="339">
        <v>0</v>
      </c>
      <c r="M28" s="369">
        <v>21</v>
      </c>
      <c r="N28" s="241">
        <v>4</v>
      </c>
      <c r="O28" s="211">
        <v>24</v>
      </c>
      <c r="P28" s="209">
        <v>3</v>
      </c>
      <c r="Q28" s="211"/>
      <c r="R28" s="209"/>
      <c r="S28" s="211"/>
      <c r="T28" s="209"/>
      <c r="U28" s="211"/>
      <c r="V28" s="209"/>
      <c r="W28" s="211">
        <f>SUM(E28,G28,I28,K28,M28,O28,Q28,S28,U28)</f>
        <v>45</v>
      </c>
      <c r="X28" s="277"/>
      <c r="Y28" s="18"/>
      <c r="Z28" s="292">
        <f>SUM(F28,H28,J28,L28,N28,P28,R28,T28,V28)</f>
        <v>7</v>
      </c>
      <c r="AA28" s="158">
        <v>2</v>
      </c>
    </row>
    <row r="29" spans="1:27" ht="15.75">
      <c r="A29" s="21">
        <v>26</v>
      </c>
      <c r="B29" s="57" t="s">
        <v>597</v>
      </c>
      <c r="C29" s="57" t="s">
        <v>370</v>
      </c>
      <c r="D29" s="58">
        <v>1000</v>
      </c>
      <c r="E29" s="285">
        <v>0</v>
      </c>
      <c r="F29" s="285">
        <v>0</v>
      </c>
      <c r="G29" s="319">
        <v>23</v>
      </c>
      <c r="H29" s="209">
        <v>3</v>
      </c>
      <c r="I29" s="381">
        <v>0</v>
      </c>
      <c r="J29" s="381">
        <v>0</v>
      </c>
      <c r="K29" s="329">
        <v>0</v>
      </c>
      <c r="L29" s="329">
        <v>0</v>
      </c>
      <c r="M29" s="259">
        <v>12</v>
      </c>
      <c r="N29" s="241">
        <v>3</v>
      </c>
      <c r="O29" s="211">
        <v>5</v>
      </c>
      <c r="P29" s="209">
        <v>1</v>
      </c>
      <c r="Q29" s="210"/>
      <c r="R29" s="210"/>
      <c r="S29" s="211"/>
      <c r="T29" s="209"/>
      <c r="U29" s="211"/>
      <c r="V29" s="209"/>
      <c r="W29" s="211">
        <f>SUM(E29,G29,I29,K29,M29,O29,Q29,S29,U29)</f>
        <v>40</v>
      </c>
      <c r="X29" s="277"/>
      <c r="Y29" s="18"/>
      <c r="Z29" s="292">
        <f>SUM(F29,H29,J29,L29,N29,P29,R29,T29,V29)</f>
        <v>7</v>
      </c>
      <c r="AA29" s="18">
        <v>3</v>
      </c>
    </row>
    <row r="30" spans="1:27" ht="15.75">
      <c r="A30" s="21">
        <v>27</v>
      </c>
      <c r="B30" s="57" t="s">
        <v>737</v>
      </c>
      <c r="C30" s="57" t="s">
        <v>108</v>
      </c>
      <c r="D30" s="58">
        <v>1000</v>
      </c>
      <c r="E30" s="285">
        <v>0</v>
      </c>
      <c r="F30" s="285">
        <v>0</v>
      </c>
      <c r="G30" s="285">
        <v>0</v>
      </c>
      <c r="H30" s="285">
        <v>0</v>
      </c>
      <c r="I30" s="285">
        <v>0</v>
      </c>
      <c r="J30" s="285">
        <v>0</v>
      </c>
      <c r="K30" s="211">
        <v>13</v>
      </c>
      <c r="L30" s="209">
        <v>3</v>
      </c>
      <c r="M30" s="457">
        <v>11</v>
      </c>
      <c r="N30" s="241">
        <v>2</v>
      </c>
      <c r="O30" s="211">
        <v>14</v>
      </c>
      <c r="P30" s="209">
        <v>2</v>
      </c>
      <c r="Q30" s="210"/>
      <c r="R30" s="210"/>
      <c r="S30" s="211"/>
      <c r="T30" s="209"/>
      <c r="U30" s="211"/>
      <c r="V30" s="209"/>
      <c r="W30" s="211">
        <f>SUM(E30,G30,I30,K30,M30,O30,Q30,S30,U30)</f>
        <v>38</v>
      </c>
      <c r="X30" s="277"/>
      <c r="Y30" s="18"/>
      <c r="Z30" s="292">
        <f>SUM(F30,H30,J30,L30,N30,P30,R30,T30,V30)</f>
        <v>7</v>
      </c>
      <c r="AA30" s="18">
        <v>3</v>
      </c>
    </row>
    <row r="31" spans="1:27" ht="15.75">
      <c r="A31" s="21">
        <v>28</v>
      </c>
      <c r="B31" s="117" t="s">
        <v>604</v>
      </c>
      <c r="C31" s="57" t="s">
        <v>370</v>
      </c>
      <c r="D31" s="58">
        <v>1000</v>
      </c>
      <c r="E31" s="323">
        <v>0</v>
      </c>
      <c r="F31" s="285">
        <v>0</v>
      </c>
      <c r="G31" s="324">
        <v>17</v>
      </c>
      <c r="H31" s="209">
        <v>2</v>
      </c>
      <c r="I31" s="339">
        <v>0</v>
      </c>
      <c r="J31" s="339">
        <v>0</v>
      </c>
      <c r="K31" s="377">
        <v>0</v>
      </c>
      <c r="L31" s="377">
        <v>0</v>
      </c>
      <c r="M31" s="259">
        <v>9</v>
      </c>
      <c r="N31" s="241">
        <v>2</v>
      </c>
      <c r="O31" s="211">
        <v>10</v>
      </c>
      <c r="P31" s="209">
        <v>2</v>
      </c>
      <c r="Q31" s="210"/>
      <c r="R31" s="210"/>
      <c r="S31" s="210"/>
      <c r="T31" s="210"/>
      <c r="U31" s="210"/>
      <c r="V31" s="210"/>
      <c r="W31" s="211">
        <f>SUM(E31,G31,I31,K31,M31,O31,Q31,S31,U31)</f>
        <v>36</v>
      </c>
      <c r="X31" s="277"/>
      <c r="Y31" s="18"/>
      <c r="Z31" s="292">
        <f>SUM(F31,H31,J31,L31,N31,P31,R31,T31,V31)</f>
        <v>6</v>
      </c>
      <c r="AA31" s="18">
        <v>3</v>
      </c>
    </row>
    <row r="32" spans="1:27" ht="15.75">
      <c r="A32" s="21">
        <v>29</v>
      </c>
      <c r="B32" s="117" t="s">
        <v>531</v>
      </c>
      <c r="C32" s="57" t="s">
        <v>108</v>
      </c>
      <c r="D32" s="58">
        <v>1000</v>
      </c>
      <c r="E32" s="367">
        <v>22</v>
      </c>
      <c r="F32" s="368">
        <v>3</v>
      </c>
      <c r="G32" s="327">
        <v>0</v>
      </c>
      <c r="H32" s="327">
        <v>0</v>
      </c>
      <c r="I32" s="327">
        <v>0</v>
      </c>
      <c r="J32" s="327">
        <v>0</v>
      </c>
      <c r="K32" s="285">
        <v>0</v>
      </c>
      <c r="L32" s="285">
        <v>0</v>
      </c>
      <c r="M32" s="369">
        <v>13</v>
      </c>
      <c r="N32" s="241">
        <v>3</v>
      </c>
      <c r="O32" s="285">
        <v>0</v>
      </c>
      <c r="P32" s="285">
        <v>0</v>
      </c>
      <c r="Q32" s="211"/>
      <c r="R32" s="209"/>
      <c r="S32" s="211"/>
      <c r="T32" s="209"/>
      <c r="U32" s="211"/>
      <c r="V32" s="209"/>
      <c r="W32" s="211">
        <f>SUM(E32,G32,I32,K32,M32,O32,Q32,S32,U32)</f>
        <v>35</v>
      </c>
      <c r="X32" s="277"/>
      <c r="Y32" s="18"/>
      <c r="Z32" s="292">
        <f>SUM(F32,H32,J32,L32,N32,P32,R32,T32,V32)</f>
        <v>6</v>
      </c>
      <c r="AA32" s="18">
        <v>2</v>
      </c>
    </row>
    <row r="33" spans="1:27" ht="15.75">
      <c r="A33" s="21">
        <v>30</v>
      </c>
      <c r="B33" s="117" t="s">
        <v>738</v>
      </c>
      <c r="C33" s="57" t="s">
        <v>108</v>
      </c>
      <c r="D33" s="58">
        <v>1000</v>
      </c>
      <c r="E33" s="285">
        <v>0</v>
      </c>
      <c r="F33" s="285">
        <v>0</v>
      </c>
      <c r="G33" s="326">
        <v>0</v>
      </c>
      <c r="H33" s="329">
        <v>0</v>
      </c>
      <c r="I33" s="285">
        <v>0</v>
      </c>
      <c r="J33" s="329">
        <v>0</v>
      </c>
      <c r="K33" s="259">
        <v>16</v>
      </c>
      <c r="L33" s="241">
        <v>2</v>
      </c>
      <c r="M33" s="327">
        <v>0</v>
      </c>
      <c r="N33" s="327">
        <v>0</v>
      </c>
      <c r="O33" s="211">
        <v>17</v>
      </c>
      <c r="P33" s="209">
        <v>3</v>
      </c>
      <c r="Q33" s="210"/>
      <c r="R33" s="210"/>
      <c r="S33" s="210"/>
      <c r="T33" s="210"/>
      <c r="U33" s="210"/>
      <c r="V33" s="210"/>
      <c r="W33" s="211">
        <f>SUM(E33,G33,I33,K33,M33,O33,Q33,S33,U33)</f>
        <v>33</v>
      </c>
      <c r="X33" s="277"/>
      <c r="Y33" s="18"/>
      <c r="Z33" s="292">
        <f>SUM(F33,H33,J33,L33,N33,P33,R33,T33,V33)</f>
        <v>5</v>
      </c>
      <c r="AA33" s="18">
        <v>2</v>
      </c>
    </row>
    <row r="34" spans="1:27" ht="15.75">
      <c r="A34" s="21">
        <v>31</v>
      </c>
      <c r="B34" s="163" t="s">
        <v>600</v>
      </c>
      <c r="C34" s="57" t="s">
        <v>521</v>
      </c>
      <c r="D34" s="58">
        <v>1000</v>
      </c>
      <c r="E34" s="327">
        <v>0</v>
      </c>
      <c r="F34" s="327">
        <v>0</v>
      </c>
      <c r="G34" s="367">
        <v>19</v>
      </c>
      <c r="H34" s="241">
        <v>2</v>
      </c>
      <c r="I34" s="327">
        <v>0</v>
      </c>
      <c r="J34" s="327">
        <v>0</v>
      </c>
      <c r="K34" s="285">
        <v>0</v>
      </c>
      <c r="L34" s="285">
        <v>0</v>
      </c>
      <c r="M34" s="325">
        <v>0</v>
      </c>
      <c r="N34" s="327">
        <v>0</v>
      </c>
      <c r="O34" s="211">
        <v>13</v>
      </c>
      <c r="P34" s="209">
        <v>2</v>
      </c>
      <c r="Q34" s="211"/>
      <c r="R34" s="209"/>
      <c r="S34" s="211"/>
      <c r="T34" s="209"/>
      <c r="U34" s="211"/>
      <c r="V34" s="209"/>
      <c r="W34" s="211">
        <f>SUM(E34,G34,I34,K34,M34,O34,Q34,S34,U34)</f>
        <v>32</v>
      </c>
      <c r="X34" s="277"/>
      <c r="Y34" s="18"/>
      <c r="Z34" s="379">
        <f>SUM(F34,H34,J34,L34,N34,P34,R34,T34,V34)</f>
        <v>4</v>
      </c>
      <c r="AA34" s="18">
        <v>2</v>
      </c>
    </row>
    <row r="35" spans="1:27" ht="15.75">
      <c r="A35" s="21">
        <v>32</v>
      </c>
      <c r="B35" s="163" t="s">
        <v>545</v>
      </c>
      <c r="C35" s="57" t="s">
        <v>400</v>
      </c>
      <c r="D35" s="58">
        <v>1000</v>
      </c>
      <c r="E35" s="451">
        <v>26</v>
      </c>
      <c r="F35" s="452">
        <v>3</v>
      </c>
      <c r="G35" s="381">
        <v>0</v>
      </c>
      <c r="H35" s="381">
        <v>0</v>
      </c>
      <c r="I35" s="381">
        <v>0</v>
      </c>
      <c r="J35" s="381">
        <v>0</v>
      </c>
      <c r="K35" s="329">
        <v>0</v>
      </c>
      <c r="L35" s="329">
        <v>0</v>
      </c>
      <c r="M35" s="327">
        <v>0</v>
      </c>
      <c r="N35" s="327">
        <v>0</v>
      </c>
      <c r="O35" s="285">
        <v>0</v>
      </c>
      <c r="P35" s="285">
        <v>0</v>
      </c>
      <c r="Q35" s="211"/>
      <c r="R35" s="209"/>
      <c r="S35" s="210"/>
      <c r="T35" s="210"/>
      <c r="U35" s="211"/>
      <c r="V35" s="209"/>
      <c r="W35" s="211">
        <f>SUM(E35,G35,I35,K35,M35,O35,Q35,S35,U35)</f>
        <v>26</v>
      </c>
      <c r="X35" s="25"/>
      <c r="Y35" s="18"/>
      <c r="Z35" s="440">
        <f>SUM(F35,H35,J35,L35,N35,P35,R35,T35,V35)</f>
        <v>3</v>
      </c>
      <c r="AA35" s="280">
        <v>1</v>
      </c>
    </row>
    <row r="36" spans="1:27" ht="15.75">
      <c r="A36" s="21">
        <v>33</v>
      </c>
      <c r="B36" s="57" t="s">
        <v>741</v>
      </c>
      <c r="C36" s="57" t="s">
        <v>722</v>
      </c>
      <c r="D36" s="102">
        <v>1000</v>
      </c>
      <c r="E36" s="285">
        <v>0</v>
      </c>
      <c r="F36" s="285">
        <v>0</v>
      </c>
      <c r="G36" s="285">
        <v>0</v>
      </c>
      <c r="H36" s="285">
        <v>0</v>
      </c>
      <c r="I36" s="285">
        <v>0</v>
      </c>
      <c r="J36" s="285">
        <v>0</v>
      </c>
      <c r="K36" s="211">
        <v>10</v>
      </c>
      <c r="L36" s="209">
        <v>1</v>
      </c>
      <c r="M36" s="211">
        <v>7</v>
      </c>
      <c r="N36" s="209">
        <v>1</v>
      </c>
      <c r="O36" s="211">
        <v>7</v>
      </c>
      <c r="P36" s="209">
        <v>2</v>
      </c>
      <c r="Q36" s="210"/>
      <c r="R36" s="210"/>
      <c r="S36" s="211"/>
      <c r="T36" s="209"/>
      <c r="U36" s="211"/>
      <c r="V36" s="209"/>
      <c r="W36" s="211">
        <f>SUM(E36,G36,I36,K36,M36,O36,Q36,S36,U36)</f>
        <v>24</v>
      </c>
      <c r="X36" s="277"/>
      <c r="Y36" s="18"/>
      <c r="Z36" s="442">
        <f>SUM(F36,H36,J36,L36,N36,P36,R36,T36,V36)</f>
        <v>4</v>
      </c>
      <c r="AA36" s="18">
        <v>3</v>
      </c>
    </row>
    <row r="37" spans="1:27" ht="15.75">
      <c r="A37" s="21">
        <v>34</v>
      </c>
      <c r="B37" s="163" t="s">
        <v>663</v>
      </c>
      <c r="C37" s="151" t="s">
        <v>385</v>
      </c>
      <c r="D37" s="58">
        <v>1000</v>
      </c>
      <c r="E37" s="339">
        <v>0</v>
      </c>
      <c r="F37" s="339">
        <v>0</v>
      </c>
      <c r="G37" s="443">
        <v>0</v>
      </c>
      <c r="H37" s="444">
        <v>0</v>
      </c>
      <c r="I37" s="454">
        <v>22</v>
      </c>
      <c r="J37" s="455">
        <v>2</v>
      </c>
      <c r="K37" s="377">
        <v>0</v>
      </c>
      <c r="L37" s="377">
        <v>0</v>
      </c>
      <c r="M37" s="327">
        <v>0</v>
      </c>
      <c r="N37" s="327">
        <v>0</v>
      </c>
      <c r="O37" s="285">
        <v>0</v>
      </c>
      <c r="P37" s="285">
        <v>0</v>
      </c>
      <c r="Q37" s="211"/>
      <c r="R37" s="209"/>
      <c r="S37" s="211"/>
      <c r="T37" s="209"/>
      <c r="U37" s="211"/>
      <c r="V37" s="209"/>
      <c r="W37" s="211">
        <f>SUM(E37,G37,I37,K37,M37,O37,Q37,S37,U37)</f>
        <v>22</v>
      </c>
      <c r="X37" s="277"/>
      <c r="Y37" s="18"/>
      <c r="Z37" s="441">
        <f>SUM(F37,H37,J37,L37,N37,P37,R37,T37,V37)</f>
        <v>2</v>
      </c>
      <c r="AA37" s="380">
        <v>1</v>
      </c>
    </row>
    <row r="38" spans="1:27" ht="15.75">
      <c r="A38" s="21">
        <v>35</v>
      </c>
      <c r="B38" s="163" t="s">
        <v>810</v>
      </c>
      <c r="C38" s="36" t="s">
        <v>653</v>
      </c>
      <c r="D38" s="58">
        <v>1000</v>
      </c>
      <c r="E38" s="323">
        <v>0</v>
      </c>
      <c r="F38" s="285">
        <v>0</v>
      </c>
      <c r="G38" s="285">
        <v>0</v>
      </c>
      <c r="H38" s="285">
        <v>0</v>
      </c>
      <c r="I38" s="327">
        <v>0</v>
      </c>
      <c r="J38" s="329">
        <v>0</v>
      </c>
      <c r="K38" s="327">
        <v>0</v>
      </c>
      <c r="L38" s="327">
        <v>0</v>
      </c>
      <c r="M38" s="327">
        <v>0</v>
      </c>
      <c r="N38" s="327">
        <v>0</v>
      </c>
      <c r="O38" s="211">
        <v>21</v>
      </c>
      <c r="P38" s="209">
        <v>4</v>
      </c>
      <c r="Q38" s="211"/>
      <c r="R38" s="209"/>
      <c r="S38" s="211"/>
      <c r="T38" s="209"/>
      <c r="U38" s="211"/>
      <c r="V38" s="209"/>
      <c r="W38" s="211">
        <f>SUM(E38,G38,I38,K38,M38,O38,Q38,S38,U38)</f>
        <v>21</v>
      </c>
      <c r="X38" s="277">
        <v>21</v>
      </c>
      <c r="Y38" s="18">
        <v>1</v>
      </c>
      <c r="Z38" s="292">
        <f>SUM(F38,H38,J38,L38,N38,P38,R38,T38,V38)</f>
        <v>4</v>
      </c>
      <c r="AA38" s="158">
        <v>1</v>
      </c>
    </row>
    <row r="39" spans="1:27" ht="15.75">
      <c r="A39" s="21">
        <v>36</v>
      </c>
      <c r="B39" s="163" t="s">
        <v>598</v>
      </c>
      <c r="C39" s="57" t="s">
        <v>91</v>
      </c>
      <c r="D39" s="58">
        <v>1000</v>
      </c>
      <c r="E39" s="285">
        <v>0</v>
      </c>
      <c r="F39" s="285">
        <v>0</v>
      </c>
      <c r="G39" s="384">
        <v>21</v>
      </c>
      <c r="H39" s="328">
        <v>3</v>
      </c>
      <c r="I39" s="327">
        <v>0</v>
      </c>
      <c r="J39" s="329">
        <v>0</v>
      </c>
      <c r="K39" s="327">
        <v>0</v>
      </c>
      <c r="L39" s="327">
        <v>0</v>
      </c>
      <c r="M39" s="327">
        <v>0</v>
      </c>
      <c r="N39" s="327">
        <v>0</v>
      </c>
      <c r="O39" s="285">
        <v>0</v>
      </c>
      <c r="P39" s="285">
        <v>0</v>
      </c>
      <c r="Q39" s="211"/>
      <c r="R39" s="209"/>
      <c r="S39" s="211"/>
      <c r="T39" s="209"/>
      <c r="U39" s="211"/>
      <c r="V39" s="209"/>
      <c r="W39" s="211">
        <f>SUM(E39,G39,I39,K39,M39,O39,Q39,S39,U39)</f>
        <v>21</v>
      </c>
      <c r="X39" s="277">
        <v>21</v>
      </c>
      <c r="Y39" s="18">
        <v>1</v>
      </c>
      <c r="Z39" s="292">
        <f>SUM(F39,H39,J39,L39,N39,P39,R39,T39,V39)</f>
        <v>3</v>
      </c>
      <c r="AA39" s="158">
        <v>1</v>
      </c>
    </row>
    <row r="40" spans="1:27" ht="15.75">
      <c r="A40" s="21">
        <v>37</v>
      </c>
      <c r="B40" s="117" t="s">
        <v>739</v>
      </c>
      <c r="C40" s="57" t="s">
        <v>87</v>
      </c>
      <c r="D40" s="102">
        <v>1000</v>
      </c>
      <c r="E40" s="327">
        <v>0</v>
      </c>
      <c r="F40" s="327">
        <v>0</v>
      </c>
      <c r="G40" s="327">
        <v>0</v>
      </c>
      <c r="H40" s="327">
        <v>0</v>
      </c>
      <c r="I40" s="327">
        <v>0</v>
      </c>
      <c r="J40" s="327">
        <v>0</v>
      </c>
      <c r="K40" s="211">
        <v>12</v>
      </c>
      <c r="L40" s="315">
        <v>2</v>
      </c>
      <c r="M40" s="259">
        <v>8</v>
      </c>
      <c r="N40" s="241">
        <v>2</v>
      </c>
      <c r="O40" s="285">
        <v>0</v>
      </c>
      <c r="P40" s="285">
        <v>0</v>
      </c>
      <c r="Q40" s="210"/>
      <c r="R40" s="210"/>
      <c r="S40" s="211"/>
      <c r="T40" s="209"/>
      <c r="U40" s="211"/>
      <c r="V40" s="209"/>
      <c r="W40" s="211">
        <f>SUM(E40,G40,I40,K40,M40,O40,Q40,S40,U40)</f>
        <v>20</v>
      </c>
      <c r="X40" s="277"/>
      <c r="Y40" s="18"/>
      <c r="Z40" s="292">
        <f>SUM(F40,H40,J40,L40,N40,P40,R40,T40,V40)</f>
        <v>4</v>
      </c>
      <c r="AA40" s="18">
        <v>2</v>
      </c>
    </row>
    <row r="41" spans="1:27" ht="15.75">
      <c r="A41" s="21">
        <v>38</v>
      </c>
      <c r="B41" s="117" t="s">
        <v>735</v>
      </c>
      <c r="C41" s="57" t="s">
        <v>723</v>
      </c>
      <c r="D41" s="102">
        <v>1000</v>
      </c>
      <c r="E41" s="327">
        <v>0</v>
      </c>
      <c r="F41" s="327">
        <v>0</v>
      </c>
      <c r="G41" s="327">
        <v>0</v>
      </c>
      <c r="H41" s="327">
        <v>0</v>
      </c>
      <c r="I41" s="327">
        <v>0</v>
      </c>
      <c r="J41" s="327">
        <v>0</v>
      </c>
      <c r="K41" s="211">
        <v>17</v>
      </c>
      <c r="L41" s="209">
        <v>3</v>
      </c>
      <c r="M41" s="325">
        <v>0</v>
      </c>
      <c r="N41" s="327">
        <v>0</v>
      </c>
      <c r="O41" s="285">
        <v>0</v>
      </c>
      <c r="P41" s="285">
        <v>0</v>
      </c>
      <c r="Q41" s="210"/>
      <c r="R41" s="210"/>
      <c r="S41" s="210"/>
      <c r="T41" s="210"/>
      <c r="U41" s="210"/>
      <c r="V41" s="210"/>
      <c r="W41" s="211">
        <f>SUM(E41,G41,I41,K41,M41,O41,Q41,S41,U41)</f>
        <v>17</v>
      </c>
      <c r="X41" s="277">
        <v>17</v>
      </c>
      <c r="Y41" s="18">
        <v>1</v>
      </c>
      <c r="Z41" s="292">
        <f>SUM(F41,H41,J41,L41,N41,P41,R41,T41,V41)</f>
        <v>3</v>
      </c>
      <c r="AA41" s="18">
        <v>1</v>
      </c>
    </row>
    <row r="42" spans="1:27" ht="15.75">
      <c r="A42" s="21">
        <v>39</v>
      </c>
      <c r="B42" s="117" t="s">
        <v>539</v>
      </c>
      <c r="C42" s="57" t="s">
        <v>87</v>
      </c>
      <c r="D42" s="102">
        <v>1000</v>
      </c>
      <c r="E42" s="367">
        <v>16</v>
      </c>
      <c r="F42" s="368">
        <v>1</v>
      </c>
      <c r="G42" s="327">
        <v>0</v>
      </c>
      <c r="H42" s="327">
        <v>0</v>
      </c>
      <c r="I42" s="327">
        <v>0</v>
      </c>
      <c r="J42" s="327">
        <v>0</v>
      </c>
      <c r="K42" s="285">
        <v>0</v>
      </c>
      <c r="L42" s="285">
        <v>0</v>
      </c>
      <c r="M42" s="325">
        <v>0</v>
      </c>
      <c r="N42" s="327">
        <v>0</v>
      </c>
      <c r="O42" s="285">
        <v>0</v>
      </c>
      <c r="P42" s="285">
        <v>0</v>
      </c>
      <c r="Q42" s="210"/>
      <c r="R42" s="210"/>
      <c r="S42" s="210"/>
      <c r="T42" s="210"/>
      <c r="U42" s="210"/>
      <c r="V42" s="210"/>
      <c r="W42" s="211">
        <f>SUM(E42,G42,I42,K42,M42,O42,Q42,S42,U42)</f>
        <v>16</v>
      </c>
      <c r="X42" s="277">
        <v>16</v>
      </c>
      <c r="Y42" s="18">
        <v>1</v>
      </c>
      <c r="Z42" s="292">
        <f>SUM(F42,H42,J42,L42,N42,P42,R42,T42,V42)</f>
        <v>1</v>
      </c>
      <c r="AA42" s="18">
        <v>1</v>
      </c>
    </row>
    <row r="43" spans="1:27" ht="15.75">
      <c r="A43" s="21">
        <v>40</v>
      </c>
      <c r="B43" s="36" t="s">
        <v>606</v>
      </c>
      <c r="C43" s="57" t="s">
        <v>91</v>
      </c>
      <c r="D43" s="102">
        <v>1000</v>
      </c>
      <c r="E43" s="285">
        <v>0</v>
      </c>
      <c r="F43" s="285">
        <v>0</v>
      </c>
      <c r="G43" s="324">
        <v>15</v>
      </c>
      <c r="H43" s="209">
        <v>2</v>
      </c>
      <c r="I43" s="285">
        <v>0</v>
      </c>
      <c r="J43" s="285">
        <v>0</v>
      </c>
      <c r="K43" s="285">
        <v>0</v>
      </c>
      <c r="L43" s="285">
        <v>0</v>
      </c>
      <c r="M43" s="285">
        <v>0</v>
      </c>
      <c r="N43" s="285">
        <v>0</v>
      </c>
      <c r="O43" s="285">
        <v>0</v>
      </c>
      <c r="P43" s="285">
        <v>0</v>
      </c>
      <c r="Q43" s="210"/>
      <c r="R43" s="210"/>
      <c r="S43" s="211"/>
      <c r="T43" s="209"/>
      <c r="U43" s="211"/>
      <c r="V43" s="209"/>
      <c r="W43" s="211">
        <f>SUM(E43,G43,I43,K43,M43,O43,Q43,S43,U43)</f>
        <v>15</v>
      </c>
      <c r="X43" s="277">
        <v>15</v>
      </c>
      <c r="Y43" s="18">
        <v>1</v>
      </c>
      <c r="Z43" s="292">
        <f>SUM(F43,H43,J43,L43,N43,P43,R43,T43,V43)</f>
        <v>2</v>
      </c>
      <c r="AA43" s="158">
        <v>1</v>
      </c>
    </row>
    <row r="44" spans="1:27" ht="15.75">
      <c r="A44" s="21">
        <v>41</v>
      </c>
      <c r="B44" s="117" t="s">
        <v>540</v>
      </c>
      <c r="C44" s="57" t="s">
        <v>400</v>
      </c>
      <c r="D44" s="102">
        <v>1000</v>
      </c>
      <c r="E44" s="367">
        <v>15</v>
      </c>
      <c r="F44" s="368">
        <v>0</v>
      </c>
      <c r="G44" s="327">
        <v>0</v>
      </c>
      <c r="H44" s="327">
        <v>0</v>
      </c>
      <c r="I44" s="327">
        <v>0</v>
      </c>
      <c r="J44" s="381">
        <v>0</v>
      </c>
      <c r="K44" s="285">
        <v>0</v>
      </c>
      <c r="L44" s="316">
        <v>0</v>
      </c>
      <c r="M44" s="327">
        <v>0</v>
      </c>
      <c r="N44" s="327">
        <v>0</v>
      </c>
      <c r="O44" s="285">
        <v>0</v>
      </c>
      <c r="P44" s="285">
        <v>0</v>
      </c>
      <c r="Q44" s="210"/>
      <c r="R44" s="210"/>
      <c r="S44" s="211"/>
      <c r="T44" s="209"/>
      <c r="U44" s="211"/>
      <c r="V44" s="209"/>
      <c r="W44" s="211">
        <f>SUM(E44,G44,I44,K44,M44,O44,Q44,S44,U44)</f>
        <v>15</v>
      </c>
      <c r="X44" s="277">
        <v>15</v>
      </c>
      <c r="Y44" s="18">
        <v>1</v>
      </c>
      <c r="Z44" s="292">
        <f>SUM(F44,H44,J44,L44,N44,P44,R44,T44,V44)</f>
        <v>0</v>
      </c>
      <c r="AA44" s="18">
        <v>1</v>
      </c>
    </row>
    <row r="45" spans="1:27" ht="15.75">
      <c r="A45" s="21">
        <v>42</v>
      </c>
      <c r="B45" s="163" t="s">
        <v>813</v>
      </c>
      <c r="C45" s="36" t="s">
        <v>87</v>
      </c>
      <c r="D45" s="58">
        <v>1000</v>
      </c>
      <c r="E45" s="378">
        <v>0</v>
      </c>
      <c r="F45" s="285">
        <v>0</v>
      </c>
      <c r="G45" s="285">
        <v>0</v>
      </c>
      <c r="H45" s="285">
        <v>0</v>
      </c>
      <c r="I45" s="323">
        <v>0</v>
      </c>
      <c r="J45" s="285">
        <v>0</v>
      </c>
      <c r="K45" s="325">
        <v>0</v>
      </c>
      <c r="L45" s="327">
        <v>0</v>
      </c>
      <c r="M45" s="327">
        <v>0</v>
      </c>
      <c r="N45" s="327">
        <v>0</v>
      </c>
      <c r="O45" s="211">
        <v>8</v>
      </c>
      <c r="P45" s="209">
        <v>2</v>
      </c>
      <c r="Q45" s="210"/>
      <c r="R45" s="210"/>
      <c r="S45" s="210"/>
      <c r="T45" s="210"/>
      <c r="U45" s="210"/>
      <c r="V45" s="210"/>
      <c r="W45" s="211">
        <f>SUM(E45,G45,I45,K45,M45,O45,Q45,S45,U45)</f>
        <v>8</v>
      </c>
      <c r="X45" s="277"/>
      <c r="Y45" s="18"/>
      <c r="Z45" s="292">
        <f>SUM(F45,H45,J45,L45,N45,P45,R45,T45,V45)</f>
        <v>2</v>
      </c>
      <c r="AA45" s="18">
        <v>1</v>
      </c>
    </row>
    <row r="46" spans="1:27" ht="16.5" thickBot="1">
      <c r="A46" s="9"/>
      <c r="B46" s="9"/>
      <c r="C46" s="2"/>
      <c r="D46" s="129" t="s">
        <v>456</v>
      </c>
      <c r="E46" s="297"/>
      <c r="F46" s="8"/>
      <c r="G46" s="246"/>
      <c r="H46" s="28"/>
      <c r="I46" s="246"/>
      <c r="J46" s="28"/>
      <c r="K46" s="246"/>
      <c r="L46" s="28"/>
      <c r="M46" s="246"/>
      <c r="N46" s="28"/>
      <c r="O46" s="246"/>
      <c r="P46" s="28"/>
      <c r="Q46" s="246"/>
      <c r="R46" s="28"/>
      <c r="S46" s="246"/>
      <c r="T46" s="28"/>
      <c r="U46" s="246"/>
      <c r="V46" s="28"/>
      <c r="W46" s="4"/>
      <c r="X46" s="8"/>
      <c r="Y46" s="8"/>
      <c r="Z46" s="8"/>
      <c r="AA46" s="8"/>
    </row>
    <row r="47" spans="1:27" ht="16.5" thickBot="1">
      <c r="A47" s="9"/>
      <c r="B47" s="10" t="s">
        <v>30</v>
      </c>
      <c r="C47" s="59"/>
      <c r="D47" s="8"/>
      <c r="E47" s="295"/>
      <c r="F47" s="223"/>
      <c r="G47" s="245"/>
      <c r="H47" s="12"/>
      <c r="I47" s="245"/>
      <c r="J47" s="12"/>
      <c r="K47" s="228" t="s">
        <v>1</v>
      </c>
      <c r="L47" s="12"/>
      <c r="M47" s="245"/>
      <c r="N47" s="12"/>
      <c r="O47" s="245"/>
      <c r="P47" s="12"/>
      <c r="Q47" s="245"/>
      <c r="R47" s="12"/>
      <c r="S47" s="273"/>
      <c r="T47" s="12"/>
      <c r="U47" s="405" t="s">
        <v>2</v>
      </c>
      <c r="V47" s="403"/>
      <c r="W47" s="404"/>
      <c r="X47" s="400" t="s">
        <v>3</v>
      </c>
      <c r="Y47" s="401"/>
      <c r="Z47" s="402"/>
      <c r="AA47" s="14" t="s">
        <v>4</v>
      </c>
    </row>
    <row r="48" spans="1:27" ht="15.75">
      <c r="A48" s="15"/>
      <c r="B48" s="32" t="s">
        <v>5</v>
      </c>
      <c r="C48" s="32" t="s">
        <v>6</v>
      </c>
      <c r="D48" s="17" t="s">
        <v>7</v>
      </c>
      <c r="E48" s="296" t="s">
        <v>8</v>
      </c>
      <c r="F48" s="46" t="s">
        <v>446</v>
      </c>
      <c r="G48" s="106" t="s">
        <v>9</v>
      </c>
      <c r="H48" s="107" t="s">
        <v>446</v>
      </c>
      <c r="I48" s="106" t="s">
        <v>10</v>
      </c>
      <c r="J48" s="107" t="s">
        <v>446</v>
      </c>
      <c r="K48" s="106" t="s">
        <v>11</v>
      </c>
      <c r="L48" s="107" t="s">
        <v>446</v>
      </c>
      <c r="M48" s="106" t="s">
        <v>12</v>
      </c>
      <c r="N48" s="107" t="s">
        <v>446</v>
      </c>
      <c r="O48" s="106" t="s">
        <v>13</v>
      </c>
      <c r="P48" s="107" t="s">
        <v>446</v>
      </c>
      <c r="Q48" s="106" t="s">
        <v>14</v>
      </c>
      <c r="R48" s="107" t="s">
        <v>446</v>
      </c>
      <c r="S48" s="106" t="s">
        <v>15</v>
      </c>
      <c r="T48" s="226" t="s">
        <v>446</v>
      </c>
      <c r="U48" s="258" t="s">
        <v>28</v>
      </c>
      <c r="V48" s="227" t="s">
        <v>446</v>
      </c>
      <c r="W48" s="19" t="s">
        <v>16</v>
      </c>
      <c r="X48" s="38" t="s">
        <v>17</v>
      </c>
      <c r="Y48" s="38" t="s">
        <v>234</v>
      </c>
      <c r="Z48" s="39" t="s">
        <v>18</v>
      </c>
      <c r="AA48" s="20" t="s">
        <v>19</v>
      </c>
    </row>
    <row r="49" spans="1:27" ht="15.75" customHeight="1">
      <c r="A49" s="21">
        <v>1</v>
      </c>
      <c r="B49" s="293" t="s">
        <v>290</v>
      </c>
      <c r="C49" s="84" t="s">
        <v>371</v>
      </c>
      <c r="D49" s="58">
        <v>1250</v>
      </c>
      <c r="E49" s="279">
        <v>40</v>
      </c>
      <c r="F49" s="208">
        <v>7</v>
      </c>
      <c r="G49" s="291">
        <v>32</v>
      </c>
      <c r="H49" s="216">
        <v>6</v>
      </c>
      <c r="I49" s="255">
        <v>40</v>
      </c>
      <c r="J49" s="209">
        <v>5</v>
      </c>
      <c r="K49" s="255">
        <v>35</v>
      </c>
      <c r="L49" s="373">
        <v>6</v>
      </c>
      <c r="M49" s="395">
        <v>40</v>
      </c>
      <c r="N49" s="396">
        <v>7</v>
      </c>
      <c r="O49" s="285">
        <v>0</v>
      </c>
      <c r="P49" s="285">
        <v>0</v>
      </c>
      <c r="Q49" s="278"/>
      <c r="R49" s="278"/>
      <c r="S49" s="211"/>
      <c r="T49" s="209"/>
      <c r="U49" s="211"/>
      <c r="V49" s="209"/>
      <c r="W49" s="211">
        <f>SUM(E49,G49,I49,K49,M49,O49,Q49,S49,U49)</f>
        <v>187</v>
      </c>
      <c r="X49" s="25"/>
      <c r="Y49" s="18"/>
      <c r="Z49" s="292">
        <f>SUM(F49,H49,J49,L49,N49,P49,R49,T49,V49)</f>
        <v>31</v>
      </c>
      <c r="AA49" s="18">
        <v>5</v>
      </c>
    </row>
    <row r="50" spans="1:27" ht="15.75" customHeight="1">
      <c r="A50" s="21">
        <v>2</v>
      </c>
      <c r="B50" s="117" t="s">
        <v>289</v>
      </c>
      <c r="C50" s="57" t="s">
        <v>371</v>
      </c>
      <c r="D50" s="58">
        <v>1280</v>
      </c>
      <c r="E50" s="279">
        <v>35</v>
      </c>
      <c r="F50" s="208">
        <v>5</v>
      </c>
      <c r="G50" s="291">
        <v>35</v>
      </c>
      <c r="H50" s="209">
        <v>6</v>
      </c>
      <c r="I50" s="459">
        <v>32</v>
      </c>
      <c r="J50" s="449">
        <v>4</v>
      </c>
      <c r="K50" s="255">
        <v>40</v>
      </c>
      <c r="L50" s="373">
        <v>6</v>
      </c>
      <c r="M50" s="395">
        <v>32</v>
      </c>
      <c r="N50" s="396">
        <v>6</v>
      </c>
      <c r="O50" s="211">
        <v>32</v>
      </c>
      <c r="P50" s="209">
        <v>6</v>
      </c>
      <c r="Q50" s="278"/>
      <c r="R50" s="278"/>
      <c r="S50" s="211"/>
      <c r="T50" s="209"/>
      <c r="U50" s="211"/>
      <c r="V50" s="209"/>
      <c r="W50" s="211">
        <f>SUM(E50,G50,,K50,M50,O50,Q50,S50,U50)</f>
        <v>174</v>
      </c>
      <c r="X50" s="25"/>
      <c r="Y50" s="18"/>
      <c r="Z50" s="292">
        <f>SUM(F50,H50,,L50,N50,P50,R50,T50,V50)</f>
        <v>29</v>
      </c>
      <c r="AA50" s="18">
        <v>5</v>
      </c>
    </row>
    <row r="51" spans="1:27" ht="15.75" customHeight="1">
      <c r="A51" s="21">
        <v>3</v>
      </c>
      <c r="B51" s="117" t="s">
        <v>330</v>
      </c>
      <c r="C51" s="57" t="s">
        <v>495</v>
      </c>
      <c r="D51" s="58">
        <v>1100</v>
      </c>
      <c r="E51" s="279">
        <v>29</v>
      </c>
      <c r="F51" s="208">
        <v>6</v>
      </c>
      <c r="G51" s="291">
        <v>27</v>
      </c>
      <c r="H51" s="209">
        <v>4</v>
      </c>
      <c r="I51" s="255">
        <v>35</v>
      </c>
      <c r="J51" s="209">
        <v>4</v>
      </c>
      <c r="K51" s="460">
        <v>23</v>
      </c>
      <c r="L51" s="461">
        <v>4</v>
      </c>
      <c r="M51" s="395">
        <v>35</v>
      </c>
      <c r="N51" s="396">
        <v>6</v>
      </c>
      <c r="O51" s="211">
        <v>40</v>
      </c>
      <c r="P51" s="209">
        <v>6</v>
      </c>
      <c r="Q51" s="211"/>
      <c r="R51" s="209"/>
      <c r="S51" s="211"/>
      <c r="T51" s="209"/>
      <c r="U51" s="211"/>
      <c r="V51" s="209"/>
      <c r="W51" s="211">
        <f>SUM(E51,G51,I51,,M51,O51,Q51,S51,U51)</f>
        <v>166</v>
      </c>
      <c r="X51" s="25"/>
      <c r="Y51" s="18"/>
      <c r="Z51" s="292">
        <f>SUM(F51,H51,J51,,N51,P51,R51,T51,V51)</f>
        <v>26</v>
      </c>
      <c r="AA51" s="18">
        <v>5</v>
      </c>
    </row>
    <row r="52" spans="1:27" ht="15.75" customHeight="1">
      <c r="A52" s="21">
        <v>4</v>
      </c>
      <c r="B52" s="117" t="s">
        <v>373</v>
      </c>
      <c r="C52" s="57" t="s">
        <v>371</v>
      </c>
      <c r="D52" s="58">
        <v>1313</v>
      </c>
      <c r="E52" s="279">
        <v>32</v>
      </c>
      <c r="F52" s="208">
        <v>5</v>
      </c>
      <c r="G52" s="291">
        <v>40</v>
      </c>
      <c r="H52" s="209">
        <v>6</v>
      </c>
      <c r="I52" s="255">
        <v>30</v>
      </c>
      <c r="J52" s="209">
        <v>4</v>
      </c>
      <c r="K52" s="255">
        <v>28</v>
      </c>
      <c r="L52" s="373">
        <v>5</v>
      </c>
      <c r="M52" s="285">
        <v>0</v>
      </c>
      <c r="N52" s="285">
        <v>0</v>
      </c>
      <c r="O52" s="211">
        <v>28</v>
      </c>
      <c r="P52" s="209">
        <v>5</v>
      </c>
      <c r="Q52" s="211"/>
      <c r="R52" s="209"/>
      <c r="S52" s="211"/>
      <c r="T52" s="209"/>
      <c r="U52" s="211"/>
      <c r="V52" s="209"/>
      <c r="W52" s="211">
        <f>SUM(E52,G52,I52,K52,M52,O52,Q52,S52,U52)</f>
        <v>158</v>
      </c>
      <c r="X52" s="25"/>
      <c r="Y52" s="18"/>
      <c r="Z52" s="292">
        <f>SUM(F52,H52,J52,L52,N52,P52,R52,T52,V52)</f>
        <v>25</v>
      </c>
      <c r="AA52" s="18">
        <v>5</v>
      </c>
    </row>
    <row r="53" spans="1:27" ht="15.75" customHeight="1">
      <c r="A53" s="21">
        <v>5</v>
      </c>
      <c r="B53" s="117" t="s">
        <v>268</v>
      </c>
      <c r="C53" s="57" t="s">
        <v>495</v>
      </c>
      <c r="D53" s="58">
        <v>1100</v>
      </c>
      <c r="E53" s="279">
        <v>30</v>
      </c>
      <c r="F53" s="208">
        <v>6</v>
      </c>
      <c r="G53" s="291">
        <v>30</v>
      </c>
      <c r="H53" s="209">
        <v>6</v>
      </c>
      <c r="I53" s="459">
        <v>27</v>
      </c>
      <c r="J53" s="449">
        <v>3</v>
      </c>
      <c r="K53" s="255">
        <v>30</v>
      </c>
      <c r="L53" s="373">
        <v>5</v>
      </c>
      <c r="M53" s="395">
        <v>28</v>
      </c>
      <c r="N53" s="396">
        <v>5</v>
      </c>
      <c r="O53" s="211">
        <v>35</v>
      </c>
      <c r="P53" s="209">
        <v>6</v>
      </c>
      <c r="Q53" s="211"/>
      <c r="R53" s="209"/>
      <c r="S53" s="211"/>
      <c r="T53" s="209"/>
      <c r="U53" s="211"/>
      <c r="V53" s="209"/>
      <c r="W53" s="211">
        <f>SUM(E53,G53,,K53,M53,O53,Q53,S53,U53)</f>
        <v>153</v>
      </c>
      <c r="X53" s="25"/>
      <c r="Y53" s="18"/>
      <c r="Z53" s="292">
        <f>SUM(F53,H53,,L53,N53,P53,R53,T53,V53)</f>
        <v>28</v>
      </c>
      <c r="AA53" s="18">
        <v>5</v>
      </c>
    </row>
    <row r="54" spans="1:27" ht="15.75" customHeight="1">
      <c r="A54" s="21">
        <v>6</v>
      </c>
      <c r="B54" s="117" t="s">
        <v>292</v>
      </c>
      <c r="C54" s="57" t="s">
        <v>498</v>
      </c>
      <c r="D54" s="58">
        <v>1000</v>
      </c>
      <c r="E54" s="462">
        <v>28</v>
      </c>
      <c r="F54" s="463">
        <v>4</v>
      </c>
      <c r="G54" s="291">
        <v>28</v>
      </c>
      <c r="H54" s="209">
        <v>5</v>
      </c>
      <c r="I54" s="255">
        <v>29</v>
      </c>
      <c r="J54" s="209">
        <v>3</v>
      </c>
      <c r="K54" s="255">
        <v>32</v>
      </c>
      <c r="L54" s="373">
        <v>5</v>
      </c>
      <c r="M54" s="395">
        <v>29</v>
      </c>
      <c r="N54" s="396">
        <v>5</v>
      </c>
      <c r="O54" s="211">
        <v>29</v>
      </c>
      <c r="P54" s="209">
        <v>4</v>
      </c>
      <c r="Q54" s="211"/>
      <c r="R54" s="209"/>
      <c r="S54" s="211"/>
      <c r="T54" s="209"/>
      <c r="U54" s="211"/>
      <c r="V54" s="209"/>
      <c r="W54" s="211">
        <f>SUM(,G54,I54,K54,M54,O54,Q54,S54,U54)</f>
        <v>147</v>
      </c>
      <c r="X54" s="25"/>
      <c r="Y54" s="18"/>
      <c r="Z54" s="292">
        <f>SUM(,H54,J54,L54,N54,P54,R54,T54,V54)</f>
        <v>22</v>
      </c>
      <c r="AA54" s="18">
        <v>5</v>
      </c>
    </row>
    <row r="55" spans="1:27" ht="15.75" customHeight="1">
      <c r="A55" s="21">
        <v>7</v>
      </c>
      <c r="B55" s="117" t="s">
        <v>449</v>
      </c>
      <c r="C55" s="57" t="s">
        <v>498</v>
      </c>
      <c r="D55" s="58">
        <v>1000</v>
      </c>
      <c r="E55" s="462">
        <v>17</v>
      </c>
      <c r="F55" s="463">
        <v>4</v>
      </c>
      <c r="G55" s="337">
        <v>26</v>
      </c>
      <c r="H55" s="363">
        <v>5</v>
      </c>
      <c r="I55" s="362">
        <v>28</v>
      </c>
      <c r="J55" s="328">
        <v>3</v>
      </c>
      <c r="K55" s="255">
        <v>24</v>
      </c>
      <c r="L55" s="373">
        <v>5</v>
      </c>
      <c r="M55" s="395">
        <v>27</v>
      </c>
      <c r="N55" s="396">
        <v>4</v>
      </c>
      <c r="O55" s="211">
        <v>30</v>
      </c>
      <c r="P55" s="209">
        <v>5</v>
      </c>
      <c r="Q55" s="278"/>
      <c r="R55" s="278"/>
      <c r="S55" s="278"/>
      <c r="T55" s="278"/>
      <c r="U55" s="211"/>
      <c r="V55" s="209"/>
      <c r="W55" s="211">
        <f>SUM(,G55,I55,K55,M55,O55,Q55,S55,U55)</f>
        <v>135</v>
      </c>
      <c r="X55" s="25"/>
      <c r="Y55" s="18"/>
      <c r="Z55" s="292">
        <f>SUM(,H55,J55,L55,N55,P55,R55,T55,V55)</f>
        <v>22</v>
      </c>
      <c r="AA55" s="18">
        <v>5</v>
      </c>
    </row>
    <row r="56" spans="1:27" ht="15.75" customHeight="1">
      <c r="A56" s="21">
        <v>8</v>
      </c>
      <c r="B56" s="117" t="s">
        <v>102</v>
      </c>
      <c r="C56" s="57" t="s">
        <v>399</v>
      </c>
      <c r="D56" s="58">
        <v>1100</v>
      </c>
      <c r="E56" s="279">
        <v>25</v>
      </c>
      <c r="F56" s="208">
        <v>5</v>
      </c>
      <c r="G56" s="324">
        <v>22</v>
      </c>
      <c r="H56" s="209">
        <v>4</v>
      </c>
      <c r="I56" s="285">
        <v>0</v>
      </c>
      <c r="J56" s="285">
        <v>0</v>
      </c>
      <c r="K56" s="362">
        <v>29</v>
      </c>
      <c r="L56" s="383">
        <v>4</v>
      </c>
      <c r="M56" s="384">
        <v>30</v>
      </c>
      <c r="N56" s="385">
        <v>6</v>
      </c>
      <c r="O56" s="211">
        <v>27</v>
      </c>
      <c r="P56" s="209">
        <v>5</v>
      </c>
      <c r="Q56" s="211"/>
      <c r="R56" s="209"/>
      <c r="S56" s="278"/>
      <c r="T56" s="278"/>
      <c r="U56" s="211"/>
      <c r="V56" s="209"/>
      <c r="W56" s="211">
        <f>SUM(E56,G56,I56,K56,M56,O56,Q56,S56,U56)</f>
        <v>133</v>
      </c>
      <c r="X56" s="25"/>
      <c r="Y56" s="18"/>
      <c r="Z56" s="292">
        <f>SUM(F56,H56,J56,L56,N56,P56,R56,T56,V56)</f>
        <v>24</v>
      </c>
      <c r="AA56" s="18">
        <v>5</v>
      </c>
    </row>
    <row r="57" spans="1:27" ht="15.75" customHeight="1">
      <c r="A57" s="21">
        <v>9</v>
      </c>
      <c r="B57" s="117" t="s">
        <v>408</v>
      </c>
      <c r="C57" s="57" t="s">
        <v>498</v>
      </c>
      <c r="D57" s="58">
        <v>1000</v>
      </c>
      <c r="E57" s="332">
        <v>22</v>
      </c>
      <c r="F57" s="397">
        <v>4</v>
      </c>
      <c r="G57" s="331">
        <v>16</v>
      </c>
      <c r="H57" s="322">
        <v>3</v>
      </c>
      <c r="I57" s="285">
        <v>0</v>
      </c>
      <c r="J57" s="285">
        <v>0</v>
      </c>
      <c r="K57" s="255">
        <v>25</v>
      </c>
      <c r="L57" s="373">
        <v>5</v>
      </c>
      <c r="M57" s="384">
        <v>21</v>
      </c>
      <c r="N57" s="385">
        <v>4</v>
      </c>
      <c r="O57" s="211">
        <v>24</v>
      </c>
      <c r="P57" s="209">
        <v>4</v>
      </c>
      <c r="Q57" s="211"/>
      <c r="R57" s="209"/>
      <c r="S57" s="211"/>
      <c r="T57" s="209"/>
      <c r="U57" s="211"/>
      <c r="V57" s="209"/>
      <c r="W57" s="211">
        <f>SUM(E57,G57,I57,K57,M57,O57,Q57,S57,U57)</f>
        <v>108</v>
      </c>
      <c r="X57" s="25"/>
      <c r="Y57" s="18"/>
      <c r="Z57" s="292">
        <f>SUM(F57,H57,J57,L57,N57,P57,R57,T57,V57)</f>
        <v>20</v>
      </c>
      <c r="AA57" s="18">
        <v>5</v>
      </c>
    </row>
    <row r="58" spans="1:27" ht="15.75" customHeight="1">
      <c r="A58" s="21">
        <v>10</v>
      </c>
      <c r="B58" s="117" t="s">
        <v>465</v>
      </c>
      <c r="C58" s="57" t="s">
        <v>400</v>
      </c>
      <c r="D58" s="102">
        <v>1000</v>
      </c>
      <c r="E58" s="324">
        <v>27</v>
      </c>
      <c r="F58" s="208">
        <v>5</v>
      </c>
      <c r="G58" s="291">
        <v>20</v>
      </c>
      <c r="H58" s="209">
        <v>4</v>
      </c>
      <c r="I58" s="255">
        <v>24</v>
      </c>
      <c r="J58" s="209">
        <v>1</v>
      </c>
      <c r="K58" s="255">
        <v>16</v>
      </c>
      <c r="L58" s="373">
        <v>3</v>
      </c>
      <c r="M58" s="285">
        <v>0</v>
      </c>
      <c r="N58" s="285">
        <v>0</v>
      </c>
      <c r="O58" s="211">
        <v>19</v>
      </c>
      <c r="P58" s="209">
        <v>3</v>
      </c>
      <c r="Q58" s="211"/>
      <c r="R58" s="209"/>
      <c r="S58" s="211"/>
      <c r="T58" s="209"/>
      <c r="U58" s="211"/>
      <c r="V58" s="209"/>
      <c r="W58" s="211">
        <f>SUM(E58,G58,I58,K58,M58,O58,Q58,S58,U58)</f>
        <v>106</v>
      </c>
      <c r="X58" s="25"/>
      <c r="Y58" s="18"/>
      <c r="Z58" s="292">
        <f>SUM(F58,H58,J58,L58,N58,P58,R58,T58,V58)</f>
        <v>16</v>
      </c>
      <c r="AA58" s="18">
        <v>5</v>
      </c>
    </row>
    <row r="59" spans="1:27" ht="15.75" customHeight="1">
      <c r="A59" s="21">
        <v>11</v>
      </c>
      <c r="B59" s="117" t="s">
        <v>450</v>
      </c>
      <c r="C59" s="57" t="s">
        <v>498</v>
      </c>
      <c r="D59" s="102">
        <v>1000</v>
      </c>
      <c r="E59" s="324">
        <v>21</v>
      </c>
      <c r="F59" s="208">
        <v>4</v>
      </c>
      <c r="G59" s="291">
        <v>19</v>
      </c>
      <c r="H59" s="209">
        <v>4</v>
      </c>
      <c r="I59" s="285">
        <v>0</v>
      </c>
      <c r="J59" s="285">
        <v>0</v>
      </c>
      <c r="K59" s="255">
        <v>12</v>
      </c>
      <c r="L59" s="373">
        <v>3</v>
      </c>
      <c r="M59" s="384">
        <v>22</v>
      </c>
      <c r="N59" s="385">
        <v>4</v>
      </c>
      <c r="O59" s="211">
        <v>26</v>
      </c>
      <c r="P59" s="209">
        <v>4</v>
      </c>
      <c r="Q59" s="278"/>
      <c r="R59" s="278"/>
      <c r="S59" s="278"/>
      <c r="T59" s="278"/>
      <c r="U59" s="278"/>
      <c r="V59" s="278"/>
      <c r="W59" s="211">
        <f>SUM(E59,G59,I59,K59,M59,O59,Q59,S59,U59)</f>
        <v>100</v>
      </c>
      <c r="X59" s="25"/>
      <c r="Y59" s="18"/>
      <c r="Z59" s="292">
        <f>SUM(F59,H59,J59,L59,N59,P59,R59,T59,V59)</f>
        <v>19</v>
      </c>
      <c r="AA59" s="18">
        <v>5</v>
      </c>
    </row>
    <row r="60" spans="1:27" ht="15.75" customHeight="1">
      <c r="A60" s="21">
        <v>12</v>
      </c>
      <c r="B60" s="117" t="s">
        <v>429</v>
      </c>
      <c r="C60" s="57" t="s">
        <v>495</v>
      </c>
      <c r="D60" s="102">
        <v>1000</v>
      </c>
      <c r="E60" s="324">
        <v>24</v>
      </c>
      <c r="F60" s="208">
        <v>4</v>
      </c>
      <c r="G60" s="291">
        <v>21</v>
      </c>
      <c r="H60" s="209">
        <v>4</v>
      </c>
      <c r="I60" s="285">
        <v>0</v>
      </c>
      <c r="J60" s="285">
        <v>0</v>
      </c>
      <c r="K60" s="255">
        <v>22</v>
      </c>
      <c r="L60" s="373">
        <v>4</v>
      </c>
      <c r="M60" s="384">
        <v>24</v>
      </c>
      <c r="N60" s="385">
        <v>4</v>
      </c>
      <c r="O60" s="285">
        <v>0</v>
      </c>
      <c r="P60" s="285">
        <v>0</v>
      </c>
      <c r="Q60" s="278"/>
      <c r="R60" s="278"/>
      <c r="S60" s="211"/>
      <c r="T60" s="209"/>
      <c r="U60" s="211"/>
      <c r="V60" s="209"/>
      <c r="W60" s="211">
        <f>SUM(E60,G60,I60,K60,M60,O60,Q60,S60,U60)</f>
        <v>91</v>
      </c>
      <c r="X60" s="25"/>
      <c r="Y60" s="18"/>
      <c r="Z60" s="292">
        <f>SUM(F60,H60,J60,L60,N60,P60,R60,T60,V60)</f>
        <v>16</v>
      </c>
      <c r="AA60" s="18">
        <v>4</v>
      </c>
    </row>
    <row r="61" spans="1:27" ht="15.75" customHeight="1">
      <c r="A61" s="21">
        <v>13</v>
      </c>
      <c r="B61" s="117" t="s">
        <v>403</v>
      </c>
      <c r="C61" s="57" t="s">
        <v>371</v>
      </c>
      <c r="D61" s="58">
        <v>1000</v>
      </c>
      <c r="E61" s="333">
        <v>20</v>
      </c>
      <c r="F61" s="334">
        <v>4</v>
      </c>
      <c r="G61" s="326">
        <v>0</v>
      </c>
      <c r="H61" s="329">
        <v>0</v>
      </c>
      <c r="I61" s="285">
        <v>0</v>
      </c>
      <c r="J61" s="285">
        <v>0</v>
      </c>
      <c r="K61" s="255">
        <v>19</v>
      </c>
      <c r="L61" s="373">
        <v>4</v>
      </c>
      <c r="M61" s="395">
        <v>26</v>
      </c>
      <c r="N61" s="396">
        <v>5</v>
      </c>
      <c r="O61" s="211">
        <v>25</v>
      </c>
      <c r="P61" s="209">
        <v>5</v>
      </c>
      <c r="Q61" s="278"/>
      <c r="R61" s="278"/>
      <c r="S61" s="278"/>
      <c r="T61" s="278"/>
      <c r="U61" s="211"/>
      <c r="V61" s="209"/>
      <c r="W61" s="211">
        <f>SUM(E61,G61,I61,K61,M61,O61,Q61,S61,U61)</f>
        <v>90</v>
      </c>
      <c r="X61" s="25"/>
      <c r="Y61" s="18"/>
      <c r="Z61" s="292">
        <f>SUM(F61,H61,J61,L61,N61,P61,R61,T61,V61)</f>
        <v>18</v>
      </c>
      <c r="AA61" s="18">
        <v>4</v>
      </c>
    </row>
    <row r="62" spans="1:27" ht="15.75" customHeight="1">
      <c r="A62" s="21">
        <v>14</v>
      </c>
      <c r="B62" s="117" t="s">
        <v>407</v>
      </c>
      <c r="C62" s="57" t="s">
        <v>498</v>
      </c>
      <c r="D62" s="58">
        <v>1000</v>
      </c>
      <c r="E62" s="279">
        <v>18</v>
      </c>
      <c r="F62" s="208">
        <v>4</v>
      </c>
      <c r="G62" s="248">
        <v>29</v>
      </c>
      <c r="H62" s="209">
        <v>5</v>
      </c>
      <c r="I62" s="285">
        <v>0</v>
      </c>
      <c r="J62" s="285">
        <v>0</v>
      </c>
      <c r="K62" s="285">
        <v>0</v>
      </c>
      <c r="L62" s="285">
        <v>0</v>
      </c>
      <c r="M62" s="384">
        <v>19</v>
      </c>
      <c r="N62" s="385">
        <v>2</v>
      </c>
      <c r="O62" s="211">
        <v>23</v>
      </c>
      <c r="P62" s="209">
        <v>4</v>
      </c>
      <c r="Q62" s="278"/>
      <c r="R62" s="278"/>
      <c r="S62" s="211"/>
      <c r="T62" s="209"/>
      <c r="U62" s="278"/>
      <c r="V62" s="278"/>
      <c r="W62" s="211">
        <f>SUM(E62,G62,I62,K62,M62,O62,Q62,S62,U62)</f>
        <v>89</v>
      </c>
      <c r="X62" s="25"/>
      <c r="Y62" s="18"/>
      <c r="Z62" s="292">
        <f>SUM(F62,H62,J62,L62,N62,P62,R62,T62,V62)</f>
        <v>15</v>
      </c>
      <c r="AA62" s="18">
        <v>4</v>
      </c>
    </row>
    <row r="63" spans="1:27" ht="15.75" customHeight="1">
      <c r="A63" s="21">
        <v>15</v>
      </c>
      <c r="B63" s="117" t="s">
        <v>453</v>
      </c>
      <c r="C63" s="57" t="s">
        <v>522</v>
      </c>
      <c r="D63" s="58">
        <v>1000</v>
      </c>
      <c r="E63" s="279">
        <v>19</v>
      </c>
      <c r="F63" s="208">
        <v>4</v>
      </c>
      <c r="G63" s="331">
        <v>18</v>
      </c>
      <c r="H63" s="386">
        <v>4</v>
      </c>
      <c r="I63" s="285">
        <v>0</v>
      </c>
      <c r="J63" s="285">
        <v>0</v>
      </c>
      <c r="K63" s="362">
        <v>26</v>
      </c>
      <c r="L63" s="383">
        <v>5</v>
      </c>
      <c r="M63" s="384">
        <v>23</v>
      </c>
      <c r="N63" s="385">
        <v>4</v>
      </c>
      <c r="O63" s="285">
        <v>0</v>
      </c>
      <c r="P63" s="285">
        <v>0</v>
      </c>
      <c r="Q63" s="211"/>
      <c r="R63" s="209"/>
      <c r="S63" s="211"/>
      <c r="T63" s="209"/>
      <c r="U63" s="211"/>
      <c r="V63" s="209"/>
      <c r="W63" s="211">
        <f>SUM(E63,G63,I63,K63,M63,O63,Q63,S63,U63)</f>
        <v>86</v>
      </c>
      <c r="X63" s="25"/>
      <c r="Y63" s="18"/>
      <c r="Z63" s="292">
        <f>SUM(F63,H63,J63,L63,N63,P63,R63,T63,V63)</f>
        <v>17</v>
      </c>
      <c r="AA63" s="18">
        <v>4</v>
      </c>
    </row>
    <row r="64" spans="1:27" ht="15.75" customHeight="1">
      <c r="A64" s="21">
        <v>16</v>
      </c>
      <c r="B64" s="117" t="s">
        <v>338</v>
      </c>
      <c r="C64" s="36" t="s">
        <v>371</v>
      </c>
      <c r="D64" s="58">
        <v>1000</v>
      </c>
      <c r="E64" s="279">
        <v>14</v>
      </c>
      <c r="F64" s="208">
        <v>3</v>
      </c>
      <c r="G64" s="326">
        <v>0</v>
      </c>
      <c r="H64" s="285">
        <v>0</v>
      </c>
      <c r="I64" s="362">
        <v>25</v>
      </c>
      <c r="J64" s="262">
        <v>3</v>
      </c>
      <c r="K64" s="362">
        <v>13</v>
      </c>
      <c r="L64" s="383">
        <v>3</v>
      </c>
      <c r="M64" s="384">
        <v>18</v>
      </c>
      <c r="N64" s="385">
        <v>3</v>
      </c>
      <c r="O64" s="106">
        <v>15</v>
      </c>
      <c r="P64" s="18">
        <v>4</v>
      </c>
      <c r="Q64" s="278"/>
      <c r="R64" s="278"/>
      <c r="S64" s="278"/>
      <c r="T64" s="278"/>
      <c r="U64" s="106"/>
      <c r="V64" s="18"/>
      <c r="W64" s="211">
        <f>SUM(E64,G64,I64,K64,M64,O64,Q64,S64,U64)</f>
        <v>85</v>
      </c>
      <c r="X64" s="18"/>
      <c r="Y64" s="18"/>
      <c r="Z64" s="292">
        <f>SUM(F64,H64,J64,L64,N64,P64,R64,T64,V64)</f>
        <v>16</v>
      </c>
      <c r="AA64" s="18">
        <v>5</v>
      </c>
    </row>
    <row r="65" spans="1:27" ht="15.75" customHeight="1">
      <c r="A65" s="21">
        <v>17</v>
      </c>
      <c r="B65" s="163" t="s">
        <v>332</v>
      </c>
      <c r="C65" s="36" t="s">
        <v>610</v>
      </c>
      <c r="D65" s="58">
        <v>1000</v>
      </c>
      <c r="E65" s="323">
        <v>0</v>
      </c>
      <c r="F65" s="285">
        <v>0</v>
      </c>
      <c r="G65" s="324">
        <v>25</v>
      </c>
      <c r="H65" s="464">
        <v>5</v>
      </c>
      <c r="I65" s="362">
        <v>26</v>
      </c>
      <c r="J65" s="262">
        <v>2</v>
      </c>
      <c r="K65" s="362">
        <v>27</v>
      </c>
      <c r="L65" s="383">
        <v>5</v>
      </c>
      <c r="M65" s="285">
        <v>0</v>
      </c>
      <c r="N65" s="285">
        <v>0</v>
      </c>
      <c r="O65" s="285">
        <v>0</v>
      </c>
      <c r="P65" s="285">
        <v>0</v>
      </c>
      <c r="Q65" s="211"/>
      <c r="R65" s="209"/>
      <c r="S65" s="278"/>
      <c r="T65" s="278"/>
      <c r="U65" s="211"/>
      <c r="V65" s="209"/>
      <c r="W65" s="211">
        <f>SUM(E65,G65,I65,K65,M65,O65,Q65,S65,U65)</f>
        <v>78</v>
      </c>
      <c r="X65" s="25"/>
      <c r="Y65" s="18"/>
      <c r="Z65" s="292">
        <f>SUM(F65,H65,J65,L65,N65,P65,R65,T65,V65)</f>
        <v>12</v>
      </c>
      <c r="AA65" s="18">
        <v>3</v>
      </c>
    </row>
    <row r="66" spans="1:27" ht="15.75" customHeight="1">
      <c r="A66" s="21">
        <v>18</v>
      </c>
      <c r="B66" s="117" t="s">
        <v>421</v>
      </c>
      <c r="C66" s="57" t="s">
        <v>87</v>
      </c>
      <c r="D66" s="58">
        <v>1000</v>
      </c>
      <c r="E66" s="279">
        <v>15</v>
      </c>
      <c r="F66" s="208">
        <v>3</v>
      </c>
      <c r="G66" s="398">
        <v>17</v>
      </c>
      <c r="H66" s="363">
        <v>4</v>
      </c>
      <c r="I66" s="285">
        <v>0</v>
      </c>
      <c r="J66" s="285">
        <v>0</v>
      </c>
      <c r="K66" s="362">
        <v>17</v>
      </c>
      <c r="L66" s="383">
        <v>4</v>
      </c>
      <c r="M66" s="285">
        <v>0</v>
      </c>
      <c r="N66" s="285">
        <v>0</v>
      </c>
      <c r="O66" s="211">
        <v>20</v>
      </c>
      <c r="P66" s="209">
        <v>4</v>
      </c>
      <c r="Q66" s="278"/>
      <c r="R66" s="278"/>
      <c r="S66" s="278"/>
      <c r="T66" s="278"/>
      <c r="U66" s="211"/>
      <c r="V66" s="209"/>
      <c r="W66" s="211">
        <f>SUM(E66,G66,I66,K66,M66,O66,Q66,S66,U66)</f>
        <v>69</v>
      </c>
      <c r="X66" s="25"/>
      <c r="Y66" s="18"/>
      <c r="Z66" s="292">
        <f>SUM(F66,H66,J66,L66,N66,P66,R66,T66,V66)</f>
        <v>15</v>
      </c>
      <c r="AA66" s="18">
        <v>4</v>
      </c>
    </row>
    <row r="67" spans="1:27" ht="15.75" customHeight="1">
      <c r="A67" s="21">
        <v>19</v>
      </c>
      <c r="B67" s="163" t="s">
        <v>585</v>
      </c>
      <c r="C67" s="57" t="s">
        <v>87</v>
      </c>
      <c r="D67" s="58">
        <v>1000</v>
      </c>
      <c r="E67" s="323">
        <v>0</v>
      </c>
      <c r="F67" s="285">
        <v>0</v>
      </c>
      <c r="G67" s="399">
        <v>24</v>
      </c>
      <c r="H67" s="209">
        <v>4</v>
      </c>
      <c r="I67" s="285">
        <v>0</v>
      </c>
      <c r="J67" s="285">
        <v>0</v>
      </c>
      <c r="K67" s="362">
        <v>21</v>
      </c>
      <c r="L67" s="383">
        <v>4</v>
      </c>
      <c r="M67" s="285">
        <v>0</v>
      </c>
      <c r="N67" s="285">
        <v>0</v>
      </c>
      <c r="O67" s="211">
        <v>22</v>
      </c>
      <c r="P67" s="209">
        <v>4</v>
      </c>
      <c r="Q67" s="211"/>
      <c r="R67" s="209"/>
      <c r="S67" s="278"/>
      <c r="T67" s="278"/>
      <c r="U67" s="211"/>
      <c r="V67" s="209"/>
      <c r="W67" s="211">
        <f>SUM(E67,G67,I67,K67,M67,O67,Q67,S67,U67)</f>
        <v>67</v>
      </c>
      <c r="X67" s="25"/>
      <c r="Y67" s="18"/>
      <c r="Z67" s="292">
        <f>SUM(F67,H67,J67,L67,N67,P67,R67,T67,V67)</f>
        <v>12</v>
      </c>
      <c r="AA67" s="18">
        <v>3</v>
      </c>
    </row>
    <row r="68" spans="1:27" ht="15.75" customHeight="1">
      <c r="A68" s="21">
        <v>20</v>
      </c>
      <c r="B68" s="117" t="s">
        <v>461</v>
      </c>
      <c r="C68" s="57" t="s">
        <v>721</v>
      </c>
      <c r="D68" s="58">
        <v>1000</v>
      </c>
      <c r="E68" s="279">
        <v>23</v>
      </c>
      <c r="F68" s="208">
        <v>3</v>
      </c>
      <c r="G68" s="336">
        <v>0</v>
      </c>
      <c r="H68" s="285">
        <v>0</v>
      </c>
      <c r="I68" s="285">
        <v>0</v>
      </c>
      <c r="J68" s="285">
        <v>0</v>
      </c>
      <c r="K68" s="285">
        <v>0</v>
      </c>
      <c r="L68" s="285">
        <v>0</v>
      </c>
      <c r="M68" s="384">
        <v>25</v>
      </c>
      <c r="N68" s="385">
        <v>4</v>
      </c>
      <c r="O68" s="211">
        <v>18</v>
      </c>
      <c r="P68" s="209">
        <v>3</v>
      </c>
      <c r="Q68" s="211"/>
      <c r="R68" s="209"/>
      <c r="S68" s="211"/>
      <c r="T68" s="209"/>
      <c r="U68" s="211"/>
      <c r="V68" s="209"/>
      <c r="W68" s="211">
        <f>SUM(E68,G68,I68,K68,M68,O68,Q68,S68,U68)</f>
        <v>66</v>
      </c>
      <c r="X68" s="25"/>
      <c r="Y68" s="18"/>
      <c r="Z68" s="292">
        <f>SUM(F68,H68,J68,L68,N68,P68,R68,T68,V68)</f>
        <v>10</v>
      </c>
      <c r="AA68" s="18">
        <v>3</v>
      </c>
    </row>
    <row r="69" spans="1:27" ht="15.75" customHeight="1">
      <c r="A69" s="21">
        <v>21</v>
      </c>
      <c r="B69" s="117" t="s">
        <v>749</v>
      </c>
      <c r="C69" s="57" t="s">
        <v>377</v>
      </c>
      <c r="D69" s="58">
        <v>1000</v>
      </c>
      <c r="E69" s="323">
        <v>0</v>
      </c>
      <c r="F69" s="285">
        <v>0</v>
      </c>
      <c r="G69" s="285">
        <v>0</v>
      </c>
      <c r="H69" s="285">
        <v>0</v>
      </c>
      <c r="I69" s="285">
        <v>0</v>
      </c>
      <c r="J69" s="285">
        <v>0</v>
      </c>
      <c r="K69" s="255">
        <v>18</v>
      </c>
      <c r="L69" s="373">
        <v>3</v>
      </c>
      <c r="M69" s="395">
        <v>20</v>
      </c>
      <c r="N69" s="396">
        <v>4</v>
      </c>
      <c r="O69" s="211">
        <v>21</v>
      </c>
      <c r="P69" s="209">
        <v>4</v>
      </c>
      <c r="Q69" s="278"/>
      <c r="R69" s="278"/>
      <c r="S69" s="278"/>
      <c r="T69" s="278"/>
      <c r="U69" s="211"/>
      <c r="V69" s="209"/>
      <c r="W69" s="211">
        <f>SUM(E69,G69,I69,K69,M69,O69,Q69,S69,U69)</f>
        <v>59</v>
      </c>
      <c r="X69" s="25"/>
      <c r="Y69" s="18"/>
      <c r="Z69" s="292">
        <f>SUM(F69,H69,J69,L69,N69,P69,R69,T69,V69)</f>
        <v>11</v>
      </c>
      <c r="AA69" s="18">
        <v>3</v>
      </c>
    </row>
    <row r="70" spans="1:27" ht="15.75" customHeight="1">
      <c r="A70" s="21">
        <v>22</v>
      </c>
      <c r="B70" s="117" t="s">
        <v>336</v>
      </c>
      <c r="C70" s="57" t="s">
        <v>400</v>
      </c>
      <c r="D70" s="58">
        <v>1000</v>
      </c>
      <c r="E70" s="279">
        <v>26</v>
      </c>
      <c r="F70" s="208">
        <v>4</v>
      </c>
      <c r="G70" s="335">
        <v>0</v>
      </c>
      <c r="H70" s="339">
        <v>0</v>
      </c>
      <c r="I70" s="285">
        <v>0</v>
      </c>
      <c r="J70" s="285">
        <v>0</v>
      </c>
      <c r="K70" s="285">
        <v>0</v>
      </c>
      <c r="L70" s="285">
        <v>0</v>
      </c>
      <c r="M70" s="285">
        <v>0</v>
      </c>
      <c r="N70" s="285">
        <v>0</v>
      </c>
      <c r="O70" s="211">
        <v>17</v>
      </c>
      <c r="P70" s="209">
        <v>4</v>
      </c>
      <c r="Q70" s="278"/>
      <c r="R70" s="278"/>
      <c r="S70" s="211"/>
      <c r="T70" s="209"/>
      <c r="U70" s="278"/>
      <c r="V70" s="278"/>
      <c r="W70" s="211">
        <f>SUM(E70,G70,I70,K70,M70,O70,Q70,S70,U70)</f>
        <v>43</v>
      </c>
      <c r="X70" s="25">
        <v>26</v>
      </c>
      <c r="Y70" s="18">
        <v>1</v>
      </c>
      <c r="Z70" s="292">
        <f>SUM(F70,H70,J70,L70,N70,P70,R70,T70,V70)</f>
        <v>8</v>
      </c>
      <c r="AA70" s="18">
        <v>2</v>
      </c>
    </row>
    <row r="71" spans="1:27" ht="15.75" customHeight="1">
      <c r="A71" s="21">
        <v>23</v>
      </c>
      <c r="B71" s="117" t="s">
        <v>748</v>
      </c>
      <c r="C71" s="57" t="s">
        <v>377</v>
      </c>
      <c r="D71" s="58">
        <v>1000</v>
      </c>
      <c r="E71" s="285">
        <v>0</v>
      </c>
      <c r="F71" s="285">
        <v>0</v>
      </c>
      <c r="G71" s="285">
        <v>0</v>
      </c>
      <c r="H71" s="285">
        <v>0</v>
      </c>
      <c r="I71" s="285">
        <v>0</v>
      </c>
      <c r="J71" s="285">
        <v>0</v>
      </c>
      <c r="K71" s="362">
        <v>15</v>
      </c>
      <c r="L71" s="383">
        <v>3</v>
      </c>
      <c r="M71" s="384">
        <v>16</v>
      </c>
      <c r="N71" s="385">
        <v>3</v>
      </c>
      <c r="O71" s="458">
        <v>12</v>
      </c>
      <c r="P71" s="328">
        <v>3</v>
      </c>
      <c r="Q71" s="106"/>
      <c r="R71" s="18"/>
      <c r="S71" s="106"/>
      <c r="T71" s="18"/>
      <c r="U71" s="106"/>
      <c r="V71" s="18"/>
      <c r="W71" s="211">
        <f>SUM(E71,G71,I71,K71,M71,O71,Q71,S71,U71)</f>
        <v>43</v>
      </c>
      <c r="X71" s="18">
        <v>16</v>
      </c>
      <c r="Y71" s="18">
        <v>1</v>
      </c>
      <c r="Z71" s="292">
        <f>SUM(F71,H71,J71,L71,N71,P71,R71,T71,V71)</f>
        <v>9</v>
      </c>
      <c r="AA71" s="18">
        <v>3</v>
      </c>
    </row>
    <row r="72" spans="1:27" ht="15.75" customHeight="1">
      <c r="A72" s="21">
        <v>24</v>
      </c>
      <c r="B72" s="117" t="s">
        <v>751</v>
      </c>
      <c r="C72" s="57" t="s">
        <v>722</v>
      </c>
      <c r="D72" s="58">
        <v>1000</v>
      </c>
      <c r="E72" s="323">
        <v>0</v>
      </c>
      <c r="F72" s="285">
        <v>0</v>
      </c>
      <c r="G72" s="285">
        <v>0</v>
      </c>
      <c r="H72" s="285">
        <v>0</v>
      </c>
      <c r="I72" s="285">
        <v>0</v>
      </c>
      <c r="J72" s="285">
        <v>0</v>
      </c>
      <c r="K72" s="362">
        <v>11</v>
      </c>
      <c r="L72" s="383">
        <v>2</v>
      </c>
      <c r="M72" s="384">
        <v>17</v>
      </c>
      <c r="N72" s="385">
        <v>3</v>
      </c>
      <c r="O72" s="458">
        <v>14</v>
      </c>
      <c r="P72" s="328">
        <v>4</v>
      </c>
      <c r="Q72" s="106"/>
      <c r="R72" s="18"/>
      <c r="S72" s="106"/>
      <c r="T72" s="18"/>
      <c r="U72" s="106"/>
      <c r="V72" s="18"/>
      <c r="W72" s="211">
        <f>SUM(E72,G72,I72,K72,M72,O72,Q72,S72,U72)</f>
        <v>42</v>
      </c>
      <c r="X72" s="18"/>
      <c r="Y72" s="18"/>
      <c r="Z72" s="292">
        <f>SUM(F72,H72,J72,L72,N72,P72,R72,T72,V72)</f>
        <v>9</v>
      </c>
      <c r="AA72" s="18">
        <v>3</v>
      </c>
    </row>
    <row r="73" spans="1:27" ht="15.75" customHeight="1">
      <c r="A73" s="21">
        <v>25</v>
      </c>
      <c r="B73" s="117" t="s">
        <v>474</v>
      </c>
      <c r="C73" s="57" t="s">
        <v>521</v>
      </c>
      <c r="D73" s="58">
        <v>1000</v>
      </c>
      <c r="E73" s="324">
        <v>12</v>
      </c>
      <c r="F73" s="208">
        <v>3</v>
      </c>
      <c r="G73" s="362">
        <v>15</v>
      </c>
      <c r="H73" s="262">
        <v>3</v>
      </c>
      <c r="I73" s="285">
        <v>0</v>
      </c>
      <c r="J73" s="285">
        <v>0</v>
      </c>
      <c r="K73" s="285">
        <v>0</v>
      </c>
      <c r="L73" s="285">
        <v>0</v>
      </c>
      <c r="M73" s="285">
        <v>0</v>
      </c>
      <c r="N73" s="285">
        <v>0</v>
      </c>
      <c r="O73" s="211">
        <v>13</v>
      </c>
      <c r="P73" s="209">
        <v>3</v>
      </c>
      <c r="Q73" s="278"/>
      <c r="R73" s="278"/>
      <c r="S73" s="278"/>
      <c r="T73" s="278"/>
      <c r="U73" s="211"/>
      <c r="V73" s="209"/>
      <c r="W73" s="211">
        <f>SUM(E73,G73,I73,K73,M73,O73,Q73,S73,U73)</f>
        <v>40</v>
      </c>
      <c r="X73" s="25"/>
      <c r="Y73" s="18"/>
      <c r="Z73" s="292">
        <f>SUM(F73,H73,J73,L73,N73,P73,R73,T73,V73)</f>
        <v>9</v>
      </c>
      <c r="AA73" s="18">
        <v>3</v>
      </c>
    </row>
    <row r="74" spans="1:27" ht="15.75" customHeight="1">
      <c r="A74" s="21">
        <v>26</v>
      </c>
      <c r="B74" s="117" t="s">
        <v>379</v>
      </c>
      <c r="C74" s="57" t="s">
        <v>400</v>
      </c>
      <c r="D74" s="58">
        <v>1000</v>
      </c>
      <c r="E74" s="279">
        <v>13</v>
      </c>
      <c r="F74" s="208">
        <v>2</v>
      </c>
      <c r="G74" s="285">
        <v>0</v>
      </c>
      <c r="H74" s="285">
        <v>0</v>
      </c>
      <c r="I74" s="285">
        <v>0</v>
      </c>
      <c r="J74" s="285">
        <v>0</v>
      </c>
      <c r="K74" s="285">
        <v>0</v>
      </c>
      <c r="L74" s="285">
        <v>0</v>
      </c>
      <c r="M74" s="285">
        <v>0</v>
      </c>
      <c r="N74" s="285">
        <v>0</v>
      </c>
      <c r="O74" s="458">
        <v>11</v>
      </c>
      <c r="P74" s="328">
        <v>3</v>
      </c>
      <c r="Q74" s="278"/>
      <c r="R74" s="278"/>
      <c r="S74" s="278"/>
      <c r="T74" s="278"/>
      <c r="U74" s="278"/>
      <c r="V74" s="278"/>
      <c r="W74" s="211">
        <f>SUM(E74,G74,I74,K74,M74,O74,Q74,S74,U74)</f>
        <v>24</v>
      </c>
      <c r="X74" s="25"/>
      <c r="Y74" s="18"/>
      <c r="Z74" s="292">
        <f>SUM(F74,H74,J74,L74,N74,P74,R74,T74,V74)</f>
        <v>5</v>
      </c>
      <c r="AA74" s="18">
        <v>2</v>
      </c>
    </row>
    <row r="75" spans="1:27" ht="15.75" customHeight="1">
      <c r="A75" s="21">
        <v>27</v>
      </c>
      <c r="B75" s="163" t="s">
        <v>586</v>
      </c>
      <c r="C75" s="57" t="s">
        <v>399</v>
      </c>
      <c r="D75" s="58">
        <v>1100</v>
      </c>
      <c r="E75" s="285">
        <v>0</v>
      </c>
      <c r="F75" s="285">
        <v>0</v>
      </c>
      <c r="G75" s="324">
        <v>23</v>
      </c>
      <c r="H75" s="209">
        <v>4</v>
      </c>
      <c r="I75" s="285">
        <v>0</v>
      </c>
      <c r="J75" s="285">
        <v>0</v>
      </c>
      <c r="K75" s="285">
        <v>0</v>
      </c>
      <c r="L75" s="285">
        <v>0</v>
      </c>
      <c r="M75" s="285">
        <v>0</v>
      </c>
      <c r="N75" s="285">
        <v>0</v>
      </c>
      <c r="O75" s="285">
        <v>0</v>
      </c>
      <c r="P75" s="285">
        <v>0</v>
      </c>
      <c r="Q75" s="211"/>
      <c r="R75" s="209"/>
      <c r="S75" s="278"/>
      <c r="T75" s="278"/>
      <c r="U75" s="211"/>
      <c r="V75" s="209"/>
      <c r="W75" s="211">
        <f>SUM(E75,G75,I75,K75,M75,O75,Q75,S75,U75)</f>
        <v>23</v>
      </c>
      <c r="X75" s="25"/>
      <c r="Y75" s="18"/>
      <c r="Z75" s="292">
        <f>SUM(F75,H75,J75,L75,N75,P75,R75,T75,V75)</f>
        <v>4</v>
      </c>
      <c r="AA75" s="18">
        <v>1</v>
      </c>
    </row>
    <row r="76" spans="1:27" ht="15.75" customHeight="1">
      <c r="A76" s="21">
        <v>28</v>
      </c>
      <c r="B76" s="57" t="s">
        <v>747</v>
      </c>
      <c r="C76" s="57" t="s">
        <v>377</v>
      </c>
      <c r="D76" s="58">
        <v>1000</v>
      </c>
      <c r="E76" s="285">
        <v>0</v>
      </c>
      <c r="F76" s="285">
        <v>0</v>
      </c>
      <c r="G76" s="285">
        <v>0</v>
      </c>
      <c r="H76" s="285">
        <v>0</v>
      </c>
      <c r="I76" s="285">
        <v>0</v>
      </c>
      <c r="J76" s="285">
        <v>0</v>
      </c>
      <c r="K76" s="255">
        <v>20</v>
      </c>
      <c r="L76" s="373">
        <v>4</v>
      </c>
      <c r="M76" s="285">
        <v>0</v>
      </c>
      <c r="N76" s="285">
        <v>0</v>
      </c>
      <c r="O76" s="285">
        <v>0</v>
      </c>
      <c r="P76" s="285">
        <v>0</v>
      </c>
      <c r="Q76" s="211"/>
      <c r="R76" s="209"/>
      <c r="S76" s="211"/>
      <c r="T76" s="209"/>
      <c r="U76" s="211"/>
      <c r="V76" s="209"/>
      <c r="W76" s="211">
        <f>SUM(E76,G76,I76,K76,M76,O76,Q76,S76,U76)</f>
        <v>20</v>
      </c>
      <c r="X76" s="25"/>
      <c r="Y76" s="18"/>
      <c r="Z76" s="292">
        <f>SUM(F76,H76,J76,L76,N76,P76,R76,T76,V76)</f>
        <v>4</v>
      </c>
      <c r="AA76" s="18">
        <v>1</v>
      </c>
    </row>
    <row r="77" spans="1:27" ht="15.75" customHeight="1">
      <c r="A77" s="387" t="s">
        <v>816</v>
      </c>
      <c r="B77" s="36" t="s">
        <v>808</v>
      </c>
      <c r="C77" s="36" t="s">
        <v>235</v>
      </c>
      <c r="D77" s="58">
        <v>1000</v>
      </c>
      <c r="E77" s="285">
        <v>0</v>
      </c>
      <c r="F77" s="285">
        <v>0</v>
      </c>
      <c r="G77" s="285">
        <v>0</v>
      </c>
      <c r="H77" s="285">
        <v>0</v>
      </c>
      <c r="I77" s="285">
        <v>0</v>
      </c>
      <c r="J77" s="285">
        <v>0</v>
      </c>
      <c r="K77" s="285">
        <v>0</v>
      </c>
      <c r="L77" s="285">
        <v>0</v>
      </c>
      <c r="M77" s="285">
        <v>0</v>
      </c>
      <c r="N77" s="285">
        <v>0</v>
      </c>
      <c r="O77" s="211">
        <v>16</v>
      </c>
      <c r="P77" s="209">
        <v>4</v>
      </c>
      <c r="Q77" s="211"/>
      <c r="R77" s="209"/>
      <c r="S77" s="211"/>
      <c r="T77" s="209"/>
      <c r="U77" s="211"/>
      <c r="V77" s="209"/>
      <c r="W77" s="211">
        <f>SUM(E77,G77,I77,K77,M77,O77,Q77,S77,U77)</f>
        <v>16</v>
      </c>
      <c r="X77" s="25">
        <v>16</v>
      </c>
      <c r="Y77" s="18">
        <v>1</v>
      </c>
      <c r="Z77" s="292">
        <f>SUM(F77,H77,J77,L77,N77,P77,R77,T77,V77)</f>
        <v>4</v>
      </c>
      <c r="AA77" s="18">
        <v>1</v>
      </c>
    </row>
    <row r="78" spans="1:27" ht="15.75" customHeight="1">
      <c r="A78" s="387" t="s">
        <v>816</v>
      </c>
      <c r="B78" s="117" t="s">
        <v>459</v>
      </c>
      <c r="C78" s="57" t="s">
        <v>108</v>
      </c>
      <c r="D78" s="58">
        <v>1000</v>
      </c>
      <c r="E78" s="324">
        <v>16</v>
      </c>
      <c r="F78" s="208">
        <v>4</v>
      </c>
      <c r="G78" s="285">
        <v>0</v>
      </c>
      <c r="H78" s="285">
        <v>0</v>
      </c>
      <c r="I78" s="285">
        <v>0</v>
      </c>
      <c r="J78" s="285">
        <v>0</v>
      </c>
      <c r="K78" s="285">
        <v>0</v>
      </c>
      <c r="L78" s="285">
        <v>0</v>
      </c>
      <c r="M78" s="285">
        <v>0</v>
      </c>
      <c r="N78" s="285">
        <v>0</v>
      </c>
      <c r="O78" s="285">
        <v>0</v>
      </c>
      <c r="P78" s="285">
        <v>0</v>
      </c>
      <c r="Q78" s="106"/>
      <c r="R78" s="18"/>
      <c r="S78" s="106"/>
      <c r="T78" s="18"/>
      <c r="U78" s="106"/>
      <c r="V78" s="18"/>
      <c r="W78" s="211">
        <f>SUM(E78,G78,I78,K78,M78,O78,Q78,S78,U78)</f>
        <v>16</v>
      </c>
      <c r="X78" s="18">
        <v>16</v>
      </c>
      <c r="Y78" s="18">
        <v>1</v>
      </c>
      <c r="Z78" s="292">
        <f>SUM(F78,H78,J78,L78,N78,P78,R78,T78,V78)</f>
        <v>4</v>
      </c>
      <c r="AA78" s="18">
        <v>1</v>
      </c>
    </row>
    <row r="79" spans="1:27" ht="15.75" customHeight="1">
      <c r="A79" s="21">
        <v>31</v>
      </c>
      <c r="B79" s="117" t="s">
        <v>794</v>
      </c>
      <c r="C79" s="57" t="s">
        <v>795</v>
      </c>
      <c r="D79" s="58">
        <v>1000</v>
      </c>
      <c r="E79" s="285">
        <v>0</v>
      </c>
      <c r="F79" s="285">
        <v>0</v>
      </c>
      <c r="G79" s="285">
        <v>0</v>
      </c>
      <c r="H79" s="285">
        <v>0</v>
      </c>
      <c r="I79" s="285">
        <v>0</v>
      </c>
      <c r="J79" s="285">
        <v>0</v>
      </c>
      <c r="K79" s="285">
        <v>0</v>
      </c>
      <c r="L79" s="285">
        <v>0</v>
      </c>
      <c r="M79" s="384">
        <v>15</v>
      </c>
      <c r="N79" s="385">
        <v>1</v>
      </c>
      <c r="O79" s="285">
        <v>0</v>
      </c>
      <c r="P79" s="285">
        <v>0</v>
      </c>
      <c r="Q79" s="106"/>
      <c r="R79" s="18"/>
      <c r="S79" s="106"/>
      <c r="T79" s="18"/>
      <c r="U79" s="106"/>
      <c r="V79" s="18"/>
      <c r="W79" s="211">
        <f>SUM(E79,G79,I79,K79,M79,O79,Q79,S79,U79)</f>
        <v>15</v>
      </c>
      <c r="X79" s="18"/>
      <c r="Y79" s="18"/>
      <c r="Z79" s="292">
        <f>SUM(F79,H79,J79,L79,N79,P79,R79,T79,V79)</f>
        <v>1</v>
      </c>
      <c r="AA79" s="18">
        <v>1</v>
      </c>
    </row>
    <row r="80" spans="1:27" ht="15.75" customHeight="1">
      <c r="A80" s="21">
        <v>32</v>
      </c>
      <c r="B80" s="117" t="s">
        <v>750</v>
      </c>
      <c r="C80" s="57" t="s">
        <v>724</v>
      </c>
      <c r="D80" s="58">
        <v>1000</v>
      </c>
      <c r="E80" s="323">
        <v>0</v>
      </c>
      <c r="F80" s="285">
        <v>0</v>
      </c>
      <c r="G80" s="336">
        <v>0</v>
      </c>
      <c r="H80" s="285">
        <v>0</v>
      </c>
      <c r="I80" s="285">
        <v>0</v>
      </c>
      <c r="J80" s="285">
        <v>0</v>
      </c>
      <c r="K80" s="362">
        <v>14</v>
      </c>
      <c r="L80" s="383">
        <v>2</v>
      </c>
      <c r="M80" s="285">
        <v>0</v>
      </c>
      <c r="N80" s="285">
        <v>0</v>
      </c>
      <c r="O80" s="285">
        <v>0</v>
      </c>
      <c r="P80" s="285">
        <v>0</v>
      </c>
      <c r="Q80" s="106"/>
      <c r="R80" s="18"/>
      <c r="S80" s="106"/>
      <c r="T80" s="18"/>
      <c r="U80" s="106"/>
      <c r="V80" s="18"/>
      <c r="W80" s="211">
        <f>SUM(E80,G80,I80,K80,M80,O80,Q80,S80,U80)</f>
        <v>14</v>
      </c>
      <c r="X80" s="18"/>
      <c r="Y80" s="18"/>
      <c r="Z80" s="292">
        <f>SUM(F80,H80,J80,L80,N80,P80,R80,T80,V80)</f>
        <v>2</v>
      </c>
      <c r="AA80" s="18">
        <v>1</v>
      </c>
    </row>
    <row r="81" spans="1:27" ht="16.5" thickBot="1">
      <c r="A81" s="9"/>
      <c r="B81" s="41"/>
      <c r="C81" s="41"/>
      <c r="D81" s="68"/>
      <c r="E81" s="242"/>
      <c r="F81" s="230"/>
      <c r="G81" s="247"/>
      <c r="H81" s="12"/>
      <c r="I81" s="245"/>
      <c r="J81" s="12"/>
      <c r="K81" s="257"/>
      <c r="L81" s="12"/>
      <c r="M81" s="245"/>
      <c r="N81" s="12"/>
      <c r="O81" s="245"/>
      <c r="P81" s="12"/>
      <c r="Q81" s="245"/>
      <c r="R81" s="12"/>
      <c r="S81" s="273"/>
      <c r="T81" s="12"/>
      <c r="U81" s="274"/>
      <c r="V81" s="12"/>
      <c r="W81" s="231"/>
      <c r="X81" s="11"/>
      <c r="Y81" s="13"/>
      <c r="Z81" s="232"/>
      <c r="AA81" s="14"/>
    </row>
    <row r="82" spans="1:27" ht="16.5" thickBot="1">
      <c r="A82" s="9"/>
      <c r="B82" s="10" t="s">
        <v>31</v>
      </c>
      <c r="C82" s="2"/>
      <c r="D82" s="8"/>
      <c r="E82" s="295"/>
      <c r="F82" s="223"/>
      <c r="G82" s="245"/>
      <c r="H82" s="12"/>
      <c r="I82" s="245"/>
      <c r="J82" s="12"/>
      <c r="K82" s="258" t="s">
        <v>1</v>
      </c>
      <c r="L82" s="12"/>
      <c r="M82" s="245"/>
      <c r="N82" s="12"/>
      <c r="O82" s="245"/>
      <c r="P82" s="12"/>
      <c r="Q82" s="245"/>
      <c r="R82" s="12"/>
      <c r="S82" s="273"/>
      <c r="T82" s="12"/>
      <c r="U82" s="405" t="s">
        <v>2</v>
      </c>
      <c r="V82" s="403"/>
      <c r="W82" s="404"/>
      <c r="X82" s="400" t="s">
        <v>3</v>
      </c>
      <c r="Y82" s="401"/>
      <c r="Z82" s="402"/>
      <c r="AA82" s="14" t="s">
        <v>4</v>
      </c>
    </row>
    <row r="83" spans="1:27" ht="15.75">
      <c r="A83" s="15"/>
      <c r="B83" s="16" t="s">
        <v>5</v>
      </c>
      <c r="C83" s="17" t="s">
        <v>6</v>
      </c>
      <c r="D83" s="17" t="s">
        <v>7</v>
      </c>
      <c r="E83" s="296" t="s">
        <v>8</v>
      </c>
      <c r="F83" s="46" t="s">
        <v>446</v>
      </c>
      <c r="G83" s="106" t="s">
        <v>9</v>
      </c>
      <c r="H83" s="107" t="s">
        <v>446</v>
      </c>
      <c r="I83" s="106" t="s">
        <v>10</v>
      </c>
      <c r="J83" s="107" t="s">
        <v>446</v>
      </c>
      <c r="K83" s="106" t="s">
        <v>11</v>
      </c>
      <c r="L83" s="107" t="s">
        <v>446</v>
      </c>
      <c r="M83" s="106" t="s">
        <v>12</v>
      </c>
      <c r="N83" s="107" t="s">
        <v>446</v>
      </c>
      <c r="O83" s="106" t="s">
        <v>13</v>
      </c>
      <c r="P83" s="107" t="s">
        <v>446</v>
      </c>
      <c r="Q83" s="106" t="s">
        <v>14</v>
      </c>
      <c r="R83" s="107" t="s">
        <v>446</v>
      </c>
      <c r="S83" s="106" t="s">
        <v>15</v>
      </c>
      <c r="T83" s="226" t="s">
        <v>446</v>
      </c>
      <c r="U83" s="258" t="s">
        <v>28</v>
      </c>
      <c r="V83" s="227" t="s">
        <v>446</v>
      </c>
      <c r="W83" s="19" t="s">
        <v>16</v>
      </c>
      <c r="X83" s="38" t="s">
        <v>17</v>
      </c>
      <c r="Y83" s="38" t="s">
        <v>234</v>
      </c>
      <c r="Z83" s="39" t="s">
        <v>18</v>
      </c>
      <c r="AA83" s="20" t="s">
        <v>19</v>
      </c>
    </row>
    <row r="84" spans="1:27" ht="15.75" customHeight="1">
      <c r="A84" s="340">
        <v>1</v>
      </c>
      <c r="B84" s="293" t="s">
        <v>81</v>
      </c>
      <c r="C84" s="84" t="s">
        <v>552</v>
      </c>
      <c r="D84" s="58">
        <v>1956</v>
      </c>
      <c r="E84" s="323">
        <v>0</v>
      </c>
      <c r="F84" s="285">
        <v>0</v>
      </c>
      <c r="G84" s="291">
        <v>30</v>
      </c>
      <c r="H84" s="209">
        <v>6</v>
      </c>
      <c r="I84" s="255">
        <v>35</v>
      </c>
      <c r="J84" s="209">
        <v>5</v>
      </c>
      <c r="K84" s="211">
        <v>40</v>
      </c>
      <c r="L84" s="209">
        <v>8</v>
      </c>
      <c r="M84" s="384">
        <v>40</v>
      </c>
      <c r="N84" s="385">
        <v>8</v>
      </c>
      <c r="O84" s="211">
        <v>35</v>
      </c>
      <c r="P84" s="209">
        <v>7</v>
      </c>
      <c r="Q84" s="211"/>
      <c r="R84" s="209"/>
      <c r="S84" s="278"/>
      <c r="T84" s="468"/>
      <c r="U84" s="468"/>
      <c r="V84" s="468"/>
      <c r="W84" s="211">
        <f>SUM(E84,G84,I84,K84,M84,O84,Q84,S84,U84)</f>
        <v>180</v>
      </c>
      <c r="X84" s="107"/>
      <c r="Y84" s="18"/>
      <c r="Z84" s="292">
        <f>SUM(F84,H84,J84,L84,N84,P84,R84,T84,V84)</f>
        <v>34</v>
      </c>
      <c r="AA84" s="104">
        <v>5</v>
      </c>
    </row>
    <row r="85" spans="1:27" ht="15.75">
      <c r="A85" s="21">
        <v>2</v>
      </c>
      <c r="B85" s="117" t="s">
        <v>79</v>
      </c>
      <c r="C85" s="57" t="s">
        <v>495</v>
      </c>
      <c r="D85" s="58">
        <v>1602</v>
      </c>
      <c r="E85" s="279">
        <v>32</v>
      </c>
      <c r="F85" s="208">
        <v>6</v>
      </c>
      <c r="G85" s="341">
        <v>35</v>
      </c>
      <c r="H85" s="345">
        <v>5</v>
      </c>
      <c r="I85" s="459">
        <v>30</v>
      </c>
      <c r="J85" s="449">
        <v>5</v>
      </c>
      <c r="K85" s="214">
        <v>35</v>
      </c>
      <c r="L85" s="213">
        <v>6</v>
      </c>
      <c r="M85" s="395">
        <v>35</v>
      </c>
      <c r="N85" s="396">
        <v>6</v>
      </c>
      <c r="O85" s="214">
        <v>40</v>
      </c>
      <c r="P85" s="213">
        <v>7</v>
      </c>
      <c r="Q85" s="211"/>
      <c r="R85" s="209"/>
      <c r="S85" s="211"/>
      <c r="T85" s="209"/>
      <c r="U85" s="214"/>
      <c r="V85" s="213"/>
      <c r="W85" s="211">
        <f>SUM(E85,G85,,K85,M85,O85,Q85,S85,U85)</f>
        <v>177</v>
      </c>
      <c r="X85" s="107"/>
      <c r="Y85" s="284"/>
      <c r="Z85" s="292">
        <f>SUM(F85,H85,,L85,N85,P85,R85,T85,V85)</f>
        <v>30</v>
      </c>
      <c r="AA85" s="104">
        <v>5</v>
      </c>
    </row>
    <row r="86" spans="1:27" ht="15.75">
      <c r="A86" s="219">
        <v>3</v>
      </c>
      <c r="B86" s="349" t="s">
        <v>78</v>
      </c>
      <c r="C86" s="131" t="s">
        <v>495</v>
      </c>
      <c r="D86" s="58">
        <v>1724</v>
      </c>
      <c r="E86" s="279">
        <v>40</v>
      </c>
      <c r="F86" s="208">
        <v>7</v>
      </c>
      <c r="G86" s="291">
        <v>40</v>
      </c>
      <c r="H86" s="209">
        <v>7</v>
      </c>
      <c r="I86" s="459">
        <v>32</v>
      </c>
      <c r="J86" s="449">
        <v>5</v>
      </c>
      <c r="K86" s="211">
        <v>32</v>
      </c>
      <c r="L86" s="209">
        <v>6</v>
      </c>
      <c r="M86" s="347">
        <v>32</v>
      </c>
      <c r="N86" s="346">
        <v>6</v>
      </c>
      <c r="O86" s="458">
        <v>32</v>
      </c>
      <c r="P86" s="328">
        <v>6</v>
      </c>
      <c r="Q86" s="278"/>
      <c r="R86" s="278"/>
      <c r="S86" s="211"/>
      <c r="T86" s="209"/>
      <c r="U86" s="211"/>
      <c r="V86" s="209"/>
      <c r="W86" s="211">
        <f>SUM(E86,G86,,K86,M86,O86,Q86,S86,U86)</f>
        <v>176</v>
      </c>
      <c r="X86" s="107"/>
      <c r="Y86" s="18"/>
      <c r="Z86" s="292">
        <f>SUM(F86,H86,,L86,N86,P86,R86,T86,V86)</f>
        <v>32</v>
      </c>
      <c r="AA86" s="104">
        <v>5</v>
      </c>
    </row>
    <row r="87" spans="1:27" ht="15.75">
      <c r="A87" s="21">
        <v>4</v>
      </c>
      <c r="B87" s="117" t="s">
        <v>294</v>
      </c>
      <c r="C87" s="57" t="s">
        <v>515</v>
      </c>
      <c r="D87" s="58">
        <v>1250</v>
      </c>
      <c r="E87" s="279">
        <v>27</v>
      </c>
      <c r="F87" s="208">
        <v>4</v>
      </c>
      <c r="G87" s="338">
        <v>27</v>
      </c>
      <c r="H87" s="262">
        <v>4</v>
      </c>
      <c r="I87" s="465">
        <v>24</v>
      </c>
      <c r="J87" s="466">
        <v>3</v>
      </c>
      <c r="K87" s="211">
        <v>29</v>
      </c>
      <c r="L87" s="209">
        <v>6</v>
      </c>
      <c r="M87" s="395">
        <v>30</v>
      </c>
      <c r="N87" s="396">
        <v>5</v>
      </c>
      <c r="O87" s="211">
        <v>27</v>
      </c>
      <c r="P87" s="209">
        <v>5</v>
      </c>
      <c r="Q87" s="211"/>
      <c r="R87" s="209"/>
      <c r="S87" s="211"/>
      <c r="T87" s="209"/>
      <c r="U87" s="211"/>
      <c r="V87" s="209"/>
      <c r="W87" s="211">
        <f>SUM(E87,G87,,K87,M87,O87,Q87,S87,U87)</f>
        <v>140</v>
      </c>
      <c r="X87" s="107"/>
      <c r="Y87" s="18"/>
      <c r="Z87" s="292">
        <f>SUM(F87,H87,,L87,N87,P87,R87,T87,V87)</f>
        <v>24</v>
      </c>
      <c r="AA87" s="104">
        <v>5</v>
      </c>
    </row>
    <row r="88" spans="1:27" ht="15.75">
      <c r="A88" s="219">
        <v>5</v>
      </c>
      <c r="B88" s="117" t="s">
        <v>244</v>
      </c>
      <c r="C88" s="57" t="s">
        <v>498</v>
      </c>
      <c r="D88" s="58">
        <v>1250</v>
      </c>
      <c r="E88" s="341">
        <v>26</v>
      </c>
      <c r="F88" s="342">
        <v>5</v>
      </c>
      <c r="G88" s="325">
        <v>0</v>
      </c>
      <c r="H88" s="285">
        <v>0</v>
      </c>
      <c r="I88" s="255">
        <v>26</v>
      </c>
      <c r="J88" s="209">
        <v>3</v>
      </c>
      <c r="K88" s="211">
        <v>27</v>
      </c>
      <c r="L88" s="209">
        <v>5</v>
      </c>
      <c r="M88" s="395">
        <v>29</v>
      </c>
      <c r="N88" s="396">
        <v>5</v>
      </c>
      <c r="O88" s="211">
        <v>30</v>
      </c>
      <c r="P88" s="209">
        <v>6</v>
      </c>
      <c r="Q88" s="211"/>
      <c r="R88" s="209"/>
      <c r="S88" s="211"/>
      <c r="T88" s="209"/>
      <c r="U88" s="211"/>
      <c r="V88" s="209"/>
      <c r="W88" s="211">
        <f>SUM(E88,G88,I88,K88,M88,O88,Q88,S88,U88)</f>
        <v>138</v>
      </c>
      <c r="X88" s="107">
        <v>30</v>
      </c>
      <c r="Y88" s="18">
        <v>1</v>
      </c>
      <c r="Z88" s="292">
        <f>SUM(F88,H88,J88,L88,N88,P88,R88,T88,V88)</f>
        <v>24</v>
      </c>
      <c r="AA88" s="104">
        <v>5</v>
      </c>
    </row>
    <row r="89" spans="1:27" ht="15.75">
      <c r="A89" s="21">
        <v>6</v>
      </c>
      <c r="B89" s="117" t="s">
        <v>333</v>
      </c>
      <c r="C89" s="57" t="s">
        <v>495</v>
      </c>
      <c r="D89" s="58">
        <v>1100</v>
      </c>
      <c r="E89" s="279">
        <v>29</v>
      </c>
      <c r="F89" s="208">
        <v>5</v>
      </c>
      <c r="G89" s="291">
        <v>26</v>
      </c>
      <c r="H89" s="209">
        <v>5</v>
      </c>
      <c r="I89" s="255">
        <v>27</v>
      </c>
      <c r="J89" s="209">
        <v>4</v>
      </c>
      <c r="K89" s="450">
        <v>23</v>
      </c>
      <c r="L89" s="449">
        <v>4</v>
      </c>
      <c r="M89" s="395">
        <v>27</v>
      </c>
      <c r="N89" s="396">
        <v>4</v>
      </c>
      <c r="O89" s="211">
        <v>29</v>
      </c>
      <c r="P89" s="209">
        <v>6</v>
      </c>
      <c r="Q89" s="211"/>
      <c r="R89" s="209"/>
      <c r="S89" s="278"/>
      <c r="T89" s="278"/>
      <c r="U89" s="278"/>
      <c r="V89" s="278"/>
      <c r="W89" s="211">
        <f>SUM(E89,G89,I89,,M89,O89,Q89,S89,U89)</f>
        <v>138</v>
      </c>
      <c r="X89" s="107">
        <v>29</v>
      </c>
      <c r="Y89" s="18">
        <v>2</v>
      </c>
      <c r="Z89" s="292">
        <f>SUM(F89,H89,J89,,N89,P89,R89,T89,V89)</f>
        <v>24</v>
      </c>
      <c r="AA89" s="104">
        <v>5</v>
      </c>
    </row>
    <row r="90" spans="1:27" ht="15.75">
      <c r="A90" s="219">
        <v>7</v>
      </c>
      <c r="B90" s="117" t="s">
        <v>406</v>
      </c>
      <c r="C90" s="57" t="s">
        <v>498</v>
      </c>
      <c r="D90" s="58">
        <v>1000</v>
      </c>
      <c r="E90" s="462">
        <v>22</v>
      </c>
      <c r="F90" s="463">
        <v>4</v>
      </c>
      <c r="G90" s="320">
        <v>28</v>
      </c>
      <c r="H90" s="229">
        <v>5</v>
      </c>
      <c r="I90" s="255">
        <v>25</v>
      </c>
      <c r="J90" s="209">
        <v>3</v>
      </c>
      <c r="K90" s="384">
        <v>25</v>
      </c>
      <c r="L90" s="385">
        <v>5</v>
      </c>
      <c r="M90" s="395">
        <v>28</v>
      </c>
      <c r="N90" s="396">
        <v>5</v>
      </c>
      <c r="O90" s="211">
        <v>28</v>
      </c>
      <c r="P90" s="209">
        <v>5</v>
      </c>
      <c r="Q90" s="211"/>
      <c r="R90" s="209"/>
      <c r="S90" s="211"/>
      <c r="T90" s="209"/>
      <c r="U90" s="211"/>
      <c r="V90" s="209"/>
      <c r="W90" s="211">
        <f>SUM(,G90,I90,K90,M90,O90,Q90,S90,U90)</f>
        <v>134</v>
      </c>
      <c r="X90" s="107"/>
      <c r="Y90" s="18"/>
      <c r="Z90" s="292">
        <f>SUM(,H90,J90,L90,N90,P90,R90,T90,V90)</f>
        <v>23</v>
      </c>
      <c r="AA90" s="104">
        <v>5</v>
      </c>
    </row>
    <row r="91" spans="1:27" ht="15.75">
      <c r="A91" s="21">
        <v>8</v>
      </c>
      <c r="B91" s="117" t="s">
        <v>401</v>
      </c>
      <c r="C91" s="57" t="s">
        <v>498</v>
      </c>
      <c r="D91" s="58">
        <v>1100</v>
      </c>
      <c r="E91" s="364">
        <v>30</v>
      </c>
      <c r="F91" s="334">
        <v>6</v>
      </c>
      <c r="G91" s="324">
        <v>32</v>
      </c>
      <c r="H91" s="209">
        <v>7</v>
      </c>
      <c r="I91" s="255">
        <v>28</v>
      </c>
      <c r="J91" s="209">
        <v>4</v>
      </c>
      <c r="K91" s="211">
        <v>26</v>
      </c>
      <c r="L91" s="209">
        <v>5</v>
      </c>
      <c r="M91" s="285">
        <v>0</v>
      </c>
      <c r="N91" s="285">
        <v>0</v>
      </c>
      <c r="O91" s="285">
        <v>0</v>
      </c>
      <c r="P91" s="285">
        <v>0</v>
      </c>
      <c r="Q91" s="211"/>
      <c r="R91" s="209"/>
      <c r="S91" s="278"/>
      <c r="T91" s="278"/>
      <c r="U91" s="278"/>
      <c r="V91" s="278"/>
      <c r="W91" s="211">
        <f>SUM(E91,G91,I91,K91,M91,O91,Q91,S91,U91)</f>
        <v>116</v>
      </c>
      <c r="X91" s="107"/>
      <c r="Y91" s="18"/>
      <c r="Z91" s="292">
        <f>SUM(F91,H91,J91,L91,N91,P91,R91,T91,V91)</f>
        <v>22</v>
      </c>
      <c r="AA91" s="104">
        <v>4</v>
      </c>
    </row>
    <row r="92" spans="1:27" ht="15.75">
      <c r="A92" s="219">
        <v>9</v>
      </c>
      <c r="B92" s="117" t="s">
        <v>296</v>
      </c>
      <c r="C92" s="57" t="s">
        <v>399</v>
      </c>
      <c r="D92" s="58">
        <v>1250</v>
      </c>
      <c r="E92" s="279">
        <v>28</v>
      </c>
      <c r="F92" s="208">
        <v>5</v>
      </c>
      <c r="G92" s="364">
        <v>29</v>
      </c>
      <c r="H92" s="467">
        <v>4</v>
      </c>
      <c r="I92" s="285">
        <v>0</v>
      </c>
      <c r="J92" s="285">
        <v>0</v>
      </c>
      <c r="K92" s="211">
        <v>28</v>
      </c>
      <c r="L92" s="209">
        <v>6</v>
      </c>
      <c r="M92" s="285">
        <v>0</v>
      </c>
      <c r="N92" s="285">
        <v>0</v>
      </c>
      <c r="O92" s="211">
        <v>26</v>
      </c>
      <c r="P92" s="209">
        <v>5</v>
      </c>
      <c r="Q92" s="211"/>
      <c r="R92" s="209"/>
      <c r="S92" s="211"/>
      <c r="T92" s="209"/>
      <c r="U92" s="211"/>
      <c r="V92" s="209"/>
      <c r="W92" s="211">
        <f>SUM(E92,G92,I92,K92,M92,O92,Q92,S92,U92)</f>
        <v>111</v>
      </c>
      <c r="X92" s="107"/>
      <c r="Y92" s="18"/>
      <c r="Z92" s="292">
        <f>SUM(F92,H92,J92,L92,N92,P92,R92,T92,V92)</f>
        <v>20</v>
      </c>
      <c r="AA92" s="104">
        <v>4</v>
      </c>
    </row>
    <row r="93" spans="1:27" ht="15.75">
      <c r="A93" s="21">
        <v>10</v>
      </c>
      <c r="B93" s="117" t="s">
        <v>487</v>
      </c>
      <c r="C93" s="36" t="s">
        <v>544</v>
      </c>
      <c r="D93" s="58">
        <v>1000</v>
      </c>
      <c r="E93" s="279">
        <v>35</v>
      </c>
      <c r="F93" s="208">
        <v>5</v>
      </c>
      <c r="G93" s="335">
        <v>0</v>
      </c>
      <c r="H93" s="335">
        <v>0</v>
      </c>
      <c r="I93" s="255">
        <v>29</v>
      </c>
      <c r="J93" s="209">
        <v>4</v>
      </c>
      <c r="K93" s="211">
        <v>30</v>
      </c>
      <c r="L93" s="209">
        <v>6</v>
      </c>
      <c r="M93" s="285">
        <v>0</v>
      </c>
      <c r="N93" s="285">
        <v>0</v>
      </c>
      <c r="O93" s="285">
        <v>0</v>
      </c>
      <c r="P93" s="285">
        <v>0</v>
      </c>
      <c r="Q93" s="211"/>
      <c r="R93" s="209"/>
      <c r="S93" s="211"/>
      <c r="T93" s="209"/>
      <c r="U93" s="211"/>
      <c r="V93" s="209"/>
      <c r="W93" s="211">
        <f>SUM(E93,G93,I93,K93,M93,O93,Q93,S93,U93)</f>
        <v>94</v>
      </c>
      <c r="X93" s="107"/>
      <c r="Y93" s="18"/>
      <c r="Z93" s="292">
        <f>SUM(F93,H93,J93,L93,N93,P93,R93,T93,V93)</f>
        <v>15</v>
      </c>
      <c r="AA93" s="104">
        <v>3</v>
      </c>
    </row>
    <row r="94" spans="1:27" ht="15.75">
      <c r="A94" s="219">
        <v>11</v>
      </c>
      <c r="B94" s="163" t="s">
        <v>595</v>
      </c>
      <c r="C94" s="57" t="s">
        <v>556</v>
      </c>
      <c r="D94" s="58">
        <v>1000</v>
      </c>
      <c r="E94" s="335">
        <v>0</v>
      </c>
      <c r="F94" s="335">
        <v>0</v>
      </c>
      <c r="G94" s="365">
        <v>25</v>
      </c>
      <c r="H94" s="209">
        <v>3</v>
      </c>
      <c r="I94" s="255">
        <v>23</v>
      </c>
      <c r="J94" s="209">
        <v>3</v>
      </c>
      <c r="K94" s="285">
        <v>0</v>
      </c>
      <c r="L94" s="285">
        <v>0</v>
      </c>
      <c r="M94" s="395">
        <v>26</v>
      </c>
      <c r="N94" s="396">
        <v>3</v>
      </c>
      <c r="O94" s="285">
        <v>0</v>
      </c>
      <c r="P94" s="285">
        <v>0</v>
      </c>
      <c r="Q94" s="211"/>
      <c r="R94" s="209"/>
      <c r="S94" s="211"/>
      <c r="T94" s="209"/>
      <c r="U94" s="211"/>
      <c r="V94" s="209"/>
      <c r="W94" s="211">
        <f>SUM(E94,G94,I94,K94,M94,O94,Q94,S94,U94)</f>
        <v>74</v>
      </c>
      <c r="X94" s="107"/>
      <c r="Y94" s="18"/>
      <c r="Z94" s="292">
        <f>SUM(F94,H94,J94,L94,N94,P94,R94,T94,V94)</f>
        <v>9</v>
      </c>
      <c r="AA94" s="104">
        <v>3</v>
      </c>
    </row>
    <row r="95" spans="1:27" ht="15.75">
      <c r="A95" s="21">
        <v>12</v>
      </c>
      <c r="B95" s="117" t="s">
        <v>517</v>
      </c>
      <c r="C95" s="57" t="s">
        <v>400</v>
      </c>
      <c r="D95" s="58">
        <v>1000</v>
      </c>
      <c r="E95" s="279">
        <v>25</v>
      </c>
      <c r="F95" s="208">
        <v>5</v>
      </c>
      <c r="G95" s="285">
        <v>0</v>
      </c>
      <c r="H95" s="335">
        <v>0</v>
      </c>
      <c r="I95" s="339">
        <v>0</v>
      </c>
      <c r="J95" s="339">
        <v>0</v>
      </c>
      <c r="K95" s="285">
        <v>0</v>
      </c>
      <c r="L95" s="285">
        <v>0</v>
      </c>
      <c r="M95" s="285">
        <v>0</v>
      </c>
      <c r="N95" s="285">
        <v>0</v>
      </c>
      <c r="O95" s="211">
        <v>25</v>
      </c>
      <c r="P95" s="209">
        <v>4</v>
      </c>
      <c r="Q95" s="278"/>
      <c r="R95" s="278"/>
      <c r="S95" s="211"/>
      <c r="T95" s="209"/>
      <c r="U95" s="211"/>
      <c r="V95" s="209"/>
      <c r="W95" s="211">
        <f>SUM(E95,G95,I95,K95,M95,O95,Q95,S95,U95)</f>
        <v>50</v>
      </c>
      <c r="X95" s="107"/>
      <c r="Y95" s="18"/>
      <c r="Z95" s="292">
        <f>SUM(F95,H95,J95,L95,N95,P95,R95,T95,V95)</f>
        <v>9</v>
      </c>
      <c r="AA95" s="104">
        <v>2</v>
      </c>
    </row>
    <row r="96" spans="1:27" ht="15.75">
      <c r="A96" s="219">
        <v>13</v>
      </c>
      <c r="B96" s="117" t="s">
        <v>348</v>
      </c>
      <c r="C96" s="57" t="s">
        <v>521</v>
      </c>
      <c r="D96" s="58">
        <v>1000</v>
      </c>
      <c r="E96" s="279">
        <v>24</v>
      </c>
      <c r="F96" s="208">
        <v>5</v>
      </c>
      <c r="G96" s="335">
        <v>0</v>
      </c>
      <c r="H96" s="335">
        <v>0</v>
      </c>
      <c r="I96" s="285">
        <v>0</v>
      </c>
      <c r="J96" s="285">
        <v>0</v>
      </c>
      <c r="K96" s="285">
        <v>0</v>
      </c>
      <c r="L96" s="285">
        <v>0</v>
      </c>
      <c r="M96" s="285">
        <v>0</v>
      </c>
      <c r="N96" s="285">
        <v>0</v>
      </c>
      <c r="O96" s="211">
        <v>24</v>
      </c>
      <c r="P96" s="209">
        <v>5</v>
      </c>
      <c r="Q96" s="278"/>
      <c r="R96" s="278"/>
      <c r="S96" s="278"/>
      <c r="T96" s="278"/>
      <c r="U96" s="211"/>
      <c r="V96" s="209"/>
      <c r="W96" s="211">
        <f>SUM(E96,G96,I96,K96,M96,O96,Q96,S96,U96)</f>
        <v>48</v>
      </c>
      <c r="X96" s="107"/>
      <c r="Y96" s="18"/>
      <c r="Z96" s="292">
        <f>SUM(F96,H96,J96,L96,N96,P96,R96,T96,V96)</f>
        <v>10</v>
      </c>
      <c r="AA96" s="104">
        <v>2</v>
      </c>
    </row>
    <row r="97" spans="1:27" ht="15.75">
      <c r="A97" s="21">
        <v>14</v>
      </c>
      <c r="B97" s="163" t="s">
        <v>90</v>
      </c>
      <c r="C97" s="57" t="s">
        <v>552</v>
      </c>
      <c r="D97" s="58">
        <v>1955</v>
      </c>
      <c r="E97" s="335">
        <v>0</v>
      </c>
      <c r="F97" s="335">
        <v>0</v>
      </c>
      <c r="G97" s="285">
        <v>0</v>
      </c>
      <c r="H97" s="285">
        <v>0</v>
      </c>
      <c r="I97" s="366">
        <v>40</v>
      </c>
      <c r="J97" s="322">
        <v>6</v>
      </c>
      <c r="K97" s="285">
        <v>0</v>
      </c>
      <c r="L97" s="285">
        <v>0</v>
      </c>
      <c r="M97" s="285">
        <v>0</v>
      </c>
      <c r="N97" s="285">
        <v>0</v>
      </c>
      <c r="O97" s="285">
        <v>0</v>
      </c>
      <c r="P97" s="285">
        <v>0</v>
      </c>
      <c r="Q97" s="211"/>
      <c r="R97" s="209"/>
      <c r="S97" s="211"/>
      <c r="T97" s="209"/>
      <c r="U97" s="211"/>
      <c r="V97" s="209"/>
      <c r="W97" s="211">
        <f>SUM(E97,G97,I97,K97,M97,O97,Q97,S97,U97)</f>
        <v>40</v>
      </c>
      <c r="X97" s="107"/>
      <c r="Y97" s="18"/>
      <c r="Z97" s="292">
        <f>SUM(F97,H97,J97,L97,N97,P97,R97,T97,V97)</f>
        <v>6</v>
      </c>
      <c r="AA97" s="104">
        <v>1</v>
      </c>
    </row>
    <row r="98" spans="1:27" ht="15.75">
      <c r="A98" s="219">
        <v>15</v>
      </c>
      <c r="B98" s="117" t="s">
        <v>757</v>
      </c>
      <c r="C98" s="57" t="s">
        <v>714</v>
      </c>
      <c r="D98" s="58">
        <v>1000</v>
      </c>
      <c r="E98" s="323">
        <v>0</v>
      </c>
      <c r="F98" s="285">
        <v>0</v>
      </c>
      <c r="G98" s="335">
        <v>0</v>
      </c>
      <c r="H98" s="335">
        <v>0</v>
      </c>
      <c r="I98" s="339">
        <v>0</v>
      </c>
      <c r="J98" s="339">
        <v>0</v>
      </c>
      <c r="K98" s="211">
        <v>24</v>
      </c>
      <c r="L98" s="209">
        <v>5</v>
      </c>
      <c r="M98" s="285">
        <v>0</v>
      </c>
      <c r="N98" s="285">
        <v>0</v>
      </c>
      <c r="O98" s="285">
        <v>0</v>
      </c>
      <c r="P98" s="285">
        <v>0</v>
      </c>
      <c r="Q98" s="278"/>
      <c r="R98" s="278"/>
      <c r="S98" s="278"/>
      <c r="T98" s="278"/>
      <c r="U98" s="211"/>
      <c r="V98" s="209"/>
      <c r="W98" s="211">
        <f>SUM(E98,G98,I98,K98,M98,O98,Q98,S98,U98)</f>
        <v>24</v>
      </c>
      <c r="X98" s="107">
        <v>24</v>
      </c>
      <c r="Y98" s="18">
        <v>1</v>
      </c>
      <c r="Z98" s="292">
        <f>SUM(F98,H98,J98,L98,N98,P98,R98,T98,V98)</f>
        <v>5</v>
      </c>
      <c r="AA98" s="104">
        <v>1</v>
      </c>
    </row>
    <row r="99" spans="1:27" ht="15.75">
      <c r="A99" s="21">
        <v>16</v>
      </c>
      <c r="B99" s="163" t="s">
        <v>596</v>
      </c>
      <c r="C99" s="57" t="s">
        <v>521</v>
      </c>
      <c r="D99" s="58">
        <v>1000</v>
      </c>
      <c r="E99" s="285">
        <v>0</v>
      </c>
      <c r="F99" s="285">
        <v>0</v>
      </c>
      <c r="G99" s="324">
        <v>24</v>
      </c>
      <c r="H99" s="209">
        <v>3</v>
      </c>
      <c r="I99" s="285">
        <v>0</v>
      </c>
      <c r="J99" s="285">
        <v>0</v>
      </c>
      <c r="K99" s="285">
        <v>0</v>
      </c>
      <c r="L99" s="285">
        <v>0</v>
      </c>
      <c r="M99" s="285">
        <v>0</v>
      </c>
      <c r="N99" s="285">
        <v>0</v>
      </c>
      <c r="O99" s="285">
        <v>0</v>
      </c>
      <c r="P99" s="285">
        <v>0</v>
      </c>
      <c r="Q99" s="278"/>
      <c r="R99" s="278"/>
      <c r="S99" s="278"/>
      <c r="T99" s="278"/>
      <c r="U99" s="211"/>
      <c r="V99" s="209"/>
      <c r="W99" s="211">
        <f>SUM(E99,G99,I99,K99,M99,O99,Q99,S99,U99)</f>
        <v>24</v>
      </c>
      <c r="X99" s="107">
        <v>24</v>
      </c>
      <c r="Y99" s="18">
        <v>1</v>
      </c>
      <c r="Z99" s="292">
        <f>SUM(F99,H99,J99,L99,N99,P99,R99,T99,V99)</f>
        <v>3</v>
      </c>
      <c r="AA99" s="104">
        <v>1</v>
      </c>
    </row>
    <row r="100" spans="1:27" ht="15.75">
      <c r="A100" s="219">
        <v>17</v>
      </c>
      <c r="B100" s="117" t="s">
        <v>402</v>
      </c>
      <c r="C100" s="36" t="s">
        <v>544</v>
      </c>
      <c r="D100" s="58">
        <v>1000</v>
      </c>
      <c r="E100" s="279">
        <v>23</v>
      </c>
      <c r="F100" s="208">
        <v>4</v>
      </c>
      <c r="G100" s="336">
        <v>0</v>
      </c>
      <c r="H100" s="285">
        <v>0</v>
      </c>
      <c r="I100" s="339">
        <v>0</v>
      </c>
      <c r="J100" s="339">
        <v>0</v>
      </c>
      <c r="K100" s="285">
        <v>0</v>
      </c>
      <c r="L100" s="285">
        <v>0</v>
      </c>
      <c r="M100" s="285">
        <v>0</v>
      </c>
      <c r="N100" s="285">
        <v>0</v>
      </c>
      <c r="O100" s="285">
        <v>0</v>
      </c>
      <c r="P100" s="285">
        <v>0</v>
      </c>
      <c r="Q100" s="211"/>
      <c r="R100" s="209"/>
      <c r="S100" s="211"/>
      <c r="T100" s="209"/>
      <c r="U100" s="211"/>
      <c r="V100" s="209"/>
      <c r="W100" s="211">
        <f>SUM(E100,G100,I100,K100,M100,O100,Q100,S100,U100)</f>
        <v>23</v>
      </c>
      <c r="X100" s="107"/>
      <c r="Y100" s="284"/>
      <c r="Z100" s="292">
        <f>SUM(F100,H100,J100,L100,N100,P100,R100,T100,V100)</f>
        <v>4</v>
      </c>
      <c r="AA100" s="104">
        <v>1</v>
      </c>
    </row>
    <row r="101" spans="1:27" ht="15.75">
      <c r="A101" s="21">
        <v>18</v>
      </c>
      <c r="B101" s="117" t="s">
        <v>758</v>
      </c>
      <c r="C101" s="57" t="s">
        <v>722</v>
      </c>
      <c r="D101" s="58">
        <v>1000</v>
      </c>
      <c r="E101" s="285">
        <v>0</v>
      </c>
      <c r="F101" s="285">
        <v>0</v>
      </c>
      <c r="G101" s="285">
        <v>0</v>
      </c>
      <c r="H101" s="285">
        <v>0</v>
      </c>
      <c r="I101" s="285">
        <v>0</v>
      </c>
      <c r="J101" s="285">
        <v>0</v>
      </c>
      <c r="K101" s="211">
        <v>22</v>
      </c>
      <c r="L101" s="209">
        <v>3</v>
      </c>
      <c r="M101" s="285">
        <v>0</v>
      </c>
      <c r="N101" s="285">
        <v>0</v>
      </c>
      <c r="O101" s="285">
        <v>0</v>
      </c>
      <c r="P101" s="285">
        <v>0</v>
      </c>
      <c r="Q101" s="211"/>
      <c r="R101" s="209"/>
      <c r="S101" s="211"/>
      <c r="T101" s="209"/>
      <c r="U101" s="211"/>
      <c r="V101" s="209"/>
      <c r="W101" s="211">
        <f>SUM(E101,G101,I101,K101,M101,O101,Q101,S101,U101)</f>
        <v>22</v>
      </c>
      <c r="X101" s="107"/>
      <c r="Y101" s="284"/>
      <c r="Z101" s="292">
        <f>SUM(F101,H101,J101,L101,N101,P101,R101,T101,V101)</f>
        <v>3</v>
      </c>
      <c r="AA101" s="104">
        <v>1</v>
      </c>
    </row>
    <row r="102" spans="1:27" ht="15.75">
      <c r="A102" s="219">
        <v>19</v>
      </c>
      <c r="B102" s="117" t="s">
        <v>523</v>
      </c>
      <c r="C102" s="36" t="s">
        <v>544</v>
      </c>
      <c r="D102" s="58">
        <v>1000</v>
      </c>
      <c r="E102" s="324">
        <v>21</v>
      </c>
      <c r="F102" s="208">
        <v>4</v>
      </c>
      <c r="G102" s="285">
        <v>0</v>
      </c>
      <c r="H102" s="285">
        <v>0</v>
      </c>
      <c r="I102" s="285">
        <v>0</v>
      </c>
      <c r="J102" s="285">
        <v>0</v>
      </c>
      <c r="K102" s="285">
        <v>0</v>
      </c>
      <c r="L102" s="285">
        <v>0</v>
      </c>
      <c r="M102" s="285">
        <v>0</v>
      </c>
      <c r="N102" s="285">
        <v>0</v>
      </c>
      <c r="O102" s="285">
        <v>0</v>
      </c>
      <c r="P102" s="285">
        <v>0</v>
      </c>
      <c r="Q102" s="211"/>
      <c r="R102" s="209"/>
      <c r="S102" s="278"/>
      <c r="T102" s="278"/>
      <c r="U102" s="211"/>
      <c r="V102" s="209"/>
      <c r="W102" s="211">
        <f>SUM(E102,G102,I102,K102,M102,O102,Q102,S102,U102)</f>
        <v>21</v>
      </c>
      <c r="X102" s="107">
        <v>21</v>
      </c>
      <c r="Y102" s="18">
        <v>1</v>
      </c>
      <c r="Z102" s="292">
        <f>SUM(F102,H102,J102,L102,N102,P102,R102,T102,V102)</f>
        <v>4</v>
      </c>
      <c r="AA102" s="104">
        <v>1</v>
      </c>
    </row>
    <row r="103" spans="1:27" ht="15.75">
      <c r="A103" s="21">
        <v>20</v>
      </c>
      <c r="B103" s="117" t="s">
        <v>759</v>
      </c>
      <c r="C103" s="57" t="s">
        <v>722</v>
      </c>
      <c r="D103" s="58">
        <v>1000</v>
      </c>
      <c r="E103" s="323">
        <v>0</v>
      </c>
      <c r="F103" s="285">
        <v>0</v>
      </c>
      <c r="G103" s="335">
        <v>0</v>
      </c>
      <c r="H103" s="335">
        <v>0</v>
      </c>
      <c r="I103" s="339">
        <v>0</v>
      </c>
      <c r="J103" s="339">
        <v>0</v>
      </c>
      <c r="K103" s="211">
        <v>21</v>
      </c>
      <c r="L103" s="209">
        <v>3</v>
      </c>
      <c r="M103" s="285">
        <v>0</v>
      </c>
      <c r="N103" s="285">
        <v>0</v>
      </c>
      <c r="O103" s="285">
        <v>0</v>
      </c>
      <c r="P103" s="285">
        <v>0</v>
      </c>
      <c r="Q103" s="211"/>
      <c r="R103" s="209"/>
      <c r="S103" s="211"/>
      <c r="T103" s="209"/>
      <c r="U103" s="211"/>
      <c r="V103" s="209"/>
      <c r="W103" s="211">
        <f>SUM(E103,G103,I103,K103,M103,O103,Q103,S103,U103)</f>
        <v>21</v>
      </c>
      <c r="X103" s="107">
        <v>21</v>
      </c>
      <c r="Y103" s="284">
        <v>1</v>
      </c>
      <c r="Z103" s="292">
        <f>SUM(F103,H103,J103,L103,N103,P103,R103,T103,V103)</f>
        <v>3</v>
      </c>
      <c r="AA103" s="104">
        <v>1</v>
      </c>
    </row>
    <row r="104" spans="1:27" ht="15.75">
      <c r="A104" s="219">
        <v>21</v>
      </c>
      <c r="B104" s="117" t="s">
        <v>340</v>
      </c>
      <c r="C104" s="57" t="s">
        <v>521</v>
      </c>
      <c r="D104" s="58">
        <v>1000</v>
      </c>
      <c r="E104" s="279">
        <v>20</v>
      </c>
      <c r="F104" s="208">
        <v>4</v>
      </c>
      <c r="G104" s="335">
        <v>0</v>
      </c>
      <c r="H104" s="335">
        <v>0</v>
      </c>
      <c r="I104" s="339">
        <v>0</v>
      </c>
      <c r="J104" s="339">
        <v>0</v>
      </c>
      <c r="K104" s="285">
        <v>0</v>
      </c>
      <c r="L104" s="285">
        <v>0</v>
      </c>
      <c r="M104" s="285">
        <v>0</v>
      </c>
      <c r="N104" s="285">
        <v>0</v>
      </c>
      <c r="O104" s="285">
        <v>0</v>
      </c>
      <c r="P104" s="285">
        <v>0</v>
      </c>
      <c r="Q104" s="211"/>
      <c r="R104" s="209"/>
      <c r="S104" s="211"/>
      <c r="T104" s="209"/>
      <c r="U104" s="211"/>
      <c r="V104" s="209"/>
      <c r="W104" s="211">
        <f>SUM(E104,G104,I104,K104,M104,O104,Q104,S104,U104)</f>
        <v>20</v>
      </c>
      <c r="X104" s="107"/>
      <c r="Y104" s="18"/>
      <c r="Z104" s="292">
        <f>SUM(F104,H104,J104,L104,N104,P104,R104,T104,V104)</f>
        <v>4</v>
      </c>
      <c r="AA104" s="104">
        <v>1</v>
      </c>
    </row>
    <row r="105" spans="1:27" ht="16.5" thickBot="1">
      <c r="A105" s="9"/>
      <c r="B105" s="9"/>
      <c r="C105" s="2"/>
      <c r="D105" s="8"/>
      <c r="E105" s="297"/>
      <c r="F105" s="8"/>
      <c r="G105" s="246"/>
      <c r="H105" s="28"/>
      <c r="I105" s="246"/>
      <c r="J105" s="28"/>
      <c r="K105" s="246"/>
      <c r="L105" s="28"/>
      <c r="M105" s="246"/>
      <c r="N105" s="28"/>
      <c r="O105" s="246"/>
      <c r="P105" s="28"/>
      <c r="Q105" s="246"/>
      <c r="R105" s="28"/>
      <c r="S105" s="246"/>
      <c r="T105" s="28"/>
      <c r="U105" s="246"/>
      <c r="V105" s="28"/>
      <c r="W105" s="4"/>
      <c r="X105" s="8"/>
      <c r="Y105" s="8"/>
      <c r="Z105" s="8"/>
      <c r="AA105" s="8"/>
    </row>
    <row r="106" spans="1:27" ht="16.5" thickBot="1">
      <c r="A106" s="9"/>
      <c r="B106" s="10" t="s">
        <v>32</v>
      </c>
      <c r="C106" s="2"/>
      <c r="D106" s="8"/>
      <c r="E106" s="295"/>
      <c r="F106" s="223"/>
      <c r="G106" s="245"/>
      <c r="H106" s="12"/>
      <c r="I106" s="245"/>
      <c r="J106" s="12"/>
      <c r="K106" s="228" t="s">
        <v>1</v>
      </c>
      <c r="L106" s="12"/>
      <c r="M106" s="245"/>
      <c r="N106" s="12"/>
      <c r="O106" s="245"/>
      <c r="P106" s="12"/>
      <c r="Q106" s="245"/>
      <c r="R106" s="12"/>
      <c r="S106" s="273"/>
      <c r="T106" s="12"/>
      <c r="U106" s="405" t="s">
        <v>2</v>
      </c>
      <c r="V106" s="403"/>
      <c r="W106" s="404"/>
      <c r="X106" s="400" t="s">
        <v>3</v>
      </c>
      <c r="Y106" s="401"/>
      <c r="Z106" s="402"/>
      <c r="AA106" s="14" t="s">
        <v>4</v>
      </c>
    </row>
    <row r="107" spans="1:27" ht="15.75">
      <c r="A107" s="15"/>
      <c r="B107" s="16" t="s">
        <v>5</v>
      </c>
      <c r="C107" s="17" t="s">
        <v>6</v>
      </c>
      <c r="D107" s="17" t="s">
        <v>7</v>
      </c>
      <c r="E107" s="296" t="s">
        <v>8</v>
      </c>
      <c r="F107" s="46" t="s">
        <v>446</v>
      </c>
      <c r="G107" s="106" t="s">
        <v>9</v>
      </c>
      <c r="H107" s="107" t="s">
        <v>446</v>
      </c>
      <c r="I107" s="106" t="s">
        <v>10</v>
      </c>
      <c r="J107" s="107" t="s">
        <v>446</v>
      </c>
      <c r="K107" s="106" t="s">
        <v>11</v>
      </c>
      <c r="L107" s="107" t="s">
        <v>446</v>
      </c>
      <c r="M107" s="106" t="s">
        <v>12</v>
      </c>
      <c r="N107" s="107" t="s">
        <v>446</v>
      </c>
      <c r="O107" s="106" t="s">
        <v>13</v>
      </c>
      <c r="P107" s="107" t="s">
        <v>446</v>
      </c>
      <c r="Q107" s="106" t="s">
        <v>14</v>
      </c>
      <c r="R107" s="107" t="s">
        <v>446</v>
      </c>
      <c r="S107" s="106" t="s">
        <v>15</v>
      </c>
      <c r="T107" s="226" t="s">
        <v>446</v>
      </c>
      <c r="U107" s="258" t="s">
        <v>28</v>
      </c>
      <c r="V107" s="227" t="s">
        <v>446</v>
      </c>
      <c r="W107" s="19" t="s">
        <v>16</v>
      </c>
      <c r="X107" s="38" t="s">
        <v>17</v>
      </c>
      <c r="Y107" s="38" t="s">
        <v>234</v>
      </c>
      <c r="Z107" s="39" t="s">
        <v>18</v>
      </c>
      <c r="AA107" s="20" t="s">
        <v>19</v>
      </c>
    </row>
    <row r="108" spans="1:27" ht="15.75">
      <c r="A108" s="110" t="s">
        <v>233</v>
      </c>
      <c r="B108" s="293" t="s">
        <v>42</v>
      </c>
      <c r="C108" s="84" t="s">
        <v>426</v>
      </c>
      <c r="D108" s="58">
        <v>1868</v>
      </c>
      <c r="E108" s="279">
        <v>40</v>
      </c>
      <c r="F108" s="208">
        <v>8</v>
      </c>
      <c r="G108" s="248">
        <v>40</v>
      </c>
      <c r="H108" s="209">
        <v>7</v>
      </c>
      <c r="I108" s="459">
        <v>40</v>
      </c>
      <c r="J108" s="449">
        <v>4</v>
      </c>
      <c r="K108" s="211">
        <v>40</v>
      </c>
      <c r="L108" s="209">
        <v>7</v>
      </c>
      <c r="M108" s="211">
        <v>40</v>
      </c>
      <c r="N108" s="209">
        <v>7</v>
      </c>
      <c r="O108" s="211">
        <v>40</v>
      </c>
      <c r="P108" s="209">
        <v>8</v>
      </c>
      <c r="Q108" s="211"/>
      <c r="R108" s="209"/>
      <c r="S108" s="211"/>
      <c r="T108" s="209"/>
      <c r="U108" s="211"/>
      <c r="V108" s="209"/>
      <c r="W108" s="211">
        <f>SUM(E108,G108,,K108,M108,O108,Q108,S108,U108)</f>
        <v>200</v>
      </c>
      <c r="X108" s="25"/>
      <c r="Y108" s="18"/>
      <c r="Z108" s="292">
        <f>SUM(F108,H108,,L108,N108,P108,R108,T108,V108)</f>
        <v>37</v>
      </c>
      <c r="AA108" s="18">
        <v>5</v>
      </c>
    </row>
    <row r="109" spans="1:27" ht="15.75">
      <c r="A109" s="110" t="s">
        <v>232</v>
      </c>
      <c r="B109" s="117" t="s">
        <v>302</v>
      </c>
      <c r="C109" s="57" t="s">
        <v>513</v>
      </c>
      <c r="D109" s="58">
        <v>1000</v>
      </c>
      <c r="E109" s="279">
        <v>29</v>
      </c>
      <c r="F109" s="208">
        <v>5</v>
      </c>
      <c r="G109" s="248">
        <v>32</v>
      </c>
      <c r="H109" s="469">
        <v>6</v>
      </c>
      <c r="I109" s="285">
        <v>0</v>
      </c>
      <c r="J109" s="285">
        <v>0</v>
      </c>
      <c r="K109" s="347">
        <v>32</v>
      </c>
      <c r="L109" s="346">
        <v>6</v>
      </c>
      <c r="M109" s="211">
        <v>35</v>
      </c>
      <c r="N109" s="209">
        <v>5</v>
      </c>
      <c r="O109" s="211">
        <v>35</v>
      </c>
      <c r="P109" s="209">
        <v>7</v>
      </c>
      <c r="Q109" s="285"/>
      <c r="R109" s="285"/>
      <c r="S109" s="285"/>
      <c r="T109" s="285"/>
      <c r="U109" s="211"/>
      <c r="V109" s="209"/>
      <c r="W109" s="211">
        <f>SUM(E109,G109,I109,K109,M109,O109,Q109,S109,U109)</f>
        <v>163</v>
      </c>
      <c r="X109" s="25"/>
      <c r="Y109" s="18"/>
      <c r="Z109" s="292">
        <f>SUM(F109,H109,J109,L109,N109,P109,R109,T109,V109)</f>
        <v>29</v>
      </c>
      <c r="AA109" s="18">
        <v>5</v>
      </c>
    </row>
    <row r="110" spans="1:27" ht="15.75">
      <c r="A110" s="110" t="s">
        <v>231</v>
      </c>
      <c r="B110" s="117" t="s">
        <v>304</v>
      </c>
      <c r="C110" s="57" t="s">
        <v>513</v>
      </c>
      <c r="D110" s="58">
        <v>1000</v>
      </c>
      <c r="E110" s="279">
        <v>28</v>
      </c>
      <c r="F110" s="208">
        <v>5</v>
      </c>
      <c r="G110" s="470">
        <v>26</v>
      </c>
      <c r="H110" s="471">
        <v>5</v>
      </c>
      <c r="I110" s="371">
        <v>30</v>
      </c>
      <c r="J110" s="372">
        <v>5</v>
      </c>
      <c r="K110" s="211">
        <v>30</v>
      </c>
      <c r="L110" s="209">
        <v>6</v>
      </c>
      <c r="M110" s="211">
        <v>32</v>
      </c>
      <c r="N110" s="209">
        <v>6</v>
      </c>
      <c r="O110" s="211">
        <v>28</v>
      </c>
      <c r="P110" s="209">
        <v>4</v>
      </c>
      <c r="Q110" s="211"/>
      <c r="R110" s="209"/>
      <c r="S110" s="285"/>
      <c r="T110" s="285"/>
      <c r="U110" s="285"/>
      <c r="V110" s="285"/>
      <c r="W110" s="211">
        <f>SUM(E110,,I110,K110,M110,O110,Q110,S110,U110)</f>
        <v>148</v>
      </c>
      <c r="X110" s="25"/>
      <c r="Y110" s="18"/>
      <c r="Z110" s="292">
        <f>SUM(F110,,J110,L110,N110,P110,R110,T110,V110)</f>
        <v>26</v>
      </c>
      <c r="AA110" s="18">
        <v>5</v>
      </c>
    </row>
    <row r="111" spans="1:27" ht="15.75">
      <c r="A111" s="110" t="s">
        <v>230</v>
      </c>
      <c r="B111" s="117" t="s">
        <v>212</v>
      </c>
      <c r="C111" s="57" t="s">
        <v>498</v>
      </c>
      <c r="D111" s="58">
        <v>1000</v>
      </c>
      <c r="E111" s="462">
        <v>26</v>
      </c>
      <c r="F111" s="463">
        <v>5</v>
      </c>
      <c r="G111" s="343">
        <v>27</v>
      </c>
      <c r="H111" s="344">
        <v>3</v>
      </c>
      <c r="I111" s="347">
        <v>27</v>
      </c>
      <c r="J111" s="346">
        <v>4</v>
      </c>
      <c r="K111" s="347">
        <v>29</v>
      </c>
      <c r="L111" s="346">
        <v>5</v>
      </c>
      <c r="M111" s="347">
        <v>30</v>
      </c>
      <c r="N111" s="346">
        <v>6</v>
      </c>
      <c r="O111" s="248">
        <v>30</v>
      </c>
      <c r="P111" s="469">
        <v>5</v>
      </c>
      <c r="Q111" s="285"/>
      <c r="R111" s="285"/>
      <c r="S111" s="211"/>
      <c r="T111" s="209"/>
      <c r="U111" s="211"/>
      <c r="V111" s="209"/>
      <c r="W111" s="211">
        <f>SUM(,G111,I111,K111,M111,O111,Q111,S111,U111)</f>
        <v>143</v>
      </c>
      <c r="X111" s="25"/>
      <c r="Y111" s="18"/>
      <c r="Z111" s="292">
        <f>SUM(,H111,J111,L111,N111,P111,R111,T111,V111)</f>
        <v>23</v>
      </c>
      <c r="AA111" s="18">
        <v>5</v>
      </c>
    </row>
    <row r="112" spans="1:27" ht="15.75">
      <c r="A112" s="110" t="s">
        <v>229</v>
      </c>
      <c r="B112" s="117" t="s">
        <v>218</v>
      </c>
      <c r="C112" s="57" t="s">
        <v>399</v>
      </c>
      <c r="D112" s="58">
        <v>1250</v>
      </c>
      <c r="E112" s="294">
        <v>27</v>
      </c>
      <c r="F112" s="208">
        <v>4</v>
      </c>
      <c r="G112" s="248">
        <v>28</v>
      </c>
      <c r="H112" s="209">
        <v>6</v>
      </c>
      <c r="I112" s="335">
        <v>0</v>
      </c>
      <c r="J112" s="335">
        <v>0</v>
      </c>
      <c r="K112" s="347">
        <v>28</v>
      </c>
      <c r="L112" s="346">
        <v>5</v>
      </c>
      <c r="M112" s="347">
        <v>29</v>
      </c>
      <c r="N112" s="346">
        <v>6</v>
      </c>
      <c r="O112" s="248">
        <v>27</v>
      </c>
      <c r="P112" s="469">
        <v>5</v>
      </c>
      <c r="Q112" s="211"/>
      <c r="R112" s="209"/>
      <c r="S112" s="211"/>
      <c r="T112" s="209"/>
      <c r="U112" s="285"/>
      <c r="V112" s="285"/>
      <c r="W112" s="211">
        <f>SUM(E112,G112,I112,K112,M112,O112,Q112,S112,U112)</f>
        <v>139</v>
      </c>
      <c r="X112" s="25"/>
      <c r="Y112" s="18"/>
      <c r="Z112" s="292">
        <f>SUM(F112,H112,J112,L112,N112,P112,R112,T112,V112)</f>
        <v>26</v>
      </c>
      <c r="AA112" s="18">
        <v>5</v>
      </c>
    </row>
    <row r="113" spans="1:27" ht="15.75">
      <c r="A113" s="110" t="s">
        <v>241</v>
      </c>
      <c r="B113" s="117" t="s">
        <v>173</v>
      </c>
      <c r="C113" s="57" t="s">
        <v>426</v>
      </c>
      <c r="D113" s="58">
        <v>1250</v>
      </c>
      <c r="E113" s="332">
        <v>32</v>
      </c>
      <c r="F113" s="208">
        <v>5</v>
      </c>
      <c r="G113" s="248">
        <v>25</v>
      </c>
      <c r="H113" s="209">
        <v>5</v>
      </c>
      <c r="I113" s="255">
        <v>25</v>
      </c>
      <c r="J113" s="209">
        <v>4</v>
      </c>
      <c r="K113" s="285">
        <v>0</v>
      </c>
      <c r="L113" s="285">
        <v>0</v>
      </c>
      <c r="M113" s="285">
        <v>0</v>
      </c>
      <c r="N113" s="285">
        <v>0</v>
      </c>
      <c r="O113" s="211">
        <v>29</v>
      </c>
      <c r="P113" s="209">
        <v>5</v>
      </c>
      <c r="Q113" s="211"/>
      <c r="R113" s="209"/>
      <c r="S113" s="285"/>
      <c r="T113" s="285"/>
      <c r="U113" s="211"/>
      <c r="V113" s="209"/>
      <c r="W113" s="211">
        <f>SUM(E113,G113,I113,K113,M113,O113,Q113,S113,U113)</f>
        <v>111</v>
      </c>
      <c r="X113" s="25"/>
      <c r="Y113" s="18"/>
      <c r="Z113" s="292">
        <f>SUM(F113,H113,J113,L113,N113,P113,R113,T113,V113)</f>
        <v>19</v>
      </c>
      <c r="AA113" s="18">
        <v>4</v>
      </c>
    </row>
    <row r="114" spans="1:27" ht="15.75">
      <c r="A114" s="110" t="s">
        <v>225</v>
      </c>
      <c r="B114" s="117" t="s">
        <v>105</v>
      </c>
      <c r="C114" s="57" t="s">
        <v>498</v>
      </c>
      <c r="D114" s="102">
        <v>1801</v>
      </c>
      <c r="E114" s="324">
        <v>35</v>
      </c>
      <c r="F114" s="342">
        <v>7</v>
      </c>
      <c r="G114" s="248">
        <v>35</v>
      </c>
      <c r="H114" s="209">
        <v>7</v>
      </c>
      <c r="I114" s="347">
        <v>35</v>
      </c>
      <c r="J114" s="346">
        <v>5</v>
      </c>
      <c r="K114" s="285">
        <v>0</v>
      </c>
      <c r="L114" s="285">
        <v>0</v>
      </c>
      <c r="M114" s="285">
        <v>0</v>
      </c>
      <c r="N114" s="285">
        <v>0</v>
      </c>
      <c r="O114" s="285">
        <v>0</v>
      </c>
      <c r="P114" s="285">
        <v>0</v>
      </c>
      <c r="Q114" s="211"/>
      <c r="R114" s="209"/>
      <c r="S114" s="211"/>
      <c r="T114" s="209"/>
      <c r="U114" s="211"/>
      <c r="V114" s="209"/>
      <c r="W114" s="211">
        <f>SUM(E114,G114,I114,K114,M114,O114,Q114,S114,U114)</f>
        <v>105</v>
      </c>
      <c r="X114" s="25"/>
      <c r="Y114" s="18"/>
      <c r="Z114" s="292">
        <f>SUM(F114,H114,J114,L114,N114,P114,R114,T114,V114)</f>
        <v>19</v>
      </c>
      <c r="AA114" s="18">
        <v>3</v>
      </c>
    </row>
    <row r="115" spans="1:27" ht="15.75">
      <c r="A115" s="110" t="s">
        <v>454</v>
      </c>
      <c r="B115" s="117" t="s">
        <v>527</v>
      </c>
      <c r="C115" s="57" t="s">
        <v>526</v>
      </c>
      <c r="D115" s="58">
        <v>1000</v>
      </c>
      <c r="E115" s="341">
        <v>23</v>
      </c>
      <c r="F115" s="342">
        <v>4</v>
      </c>
      <c r="G115" s="248">
        <v>23</v>
      </c>
      <c r="H115" s="209">
        <v>4</v>
      </c>
      <c r="I115" s="347">
        <v>24</v>
      </c>
      <c r="J115" s="346">
        <v>3</v>
      </c>
      <c r="K115" s="285">
        <v>0</v>
      </c>
      <c r="L115" s="285">
        <v>0</v>
      </c>
      <c r="M115" s="285">
        <v>0</v>
      </c>
      <c r="N115" s="285">
        <v>0</v>
      </c>
      <c r="O115" s="248">
        <v>24</v>
      </c>
      <c r="P115" s="469">
        <v>4</v>
      </c>
      <c r="Q115" s="285"/>
      <c r="R115" s="285"/>
      <c r="S115" s="211"/>
      <c r="T115" s="209"/>
      <c r="U115" s="285"/>
      <c r="V115" s="285"/>
      <c r="W115" s="211">
        <f>SUM(E115,G115,I115,K115,M115,O115,Q115,S115,U115)</f>
        <v>94</v>
      </c>
      <c r="X115" s="25"/>
      <c r="Y115" s="18"/>
      <c r="Z115" s="292">
        <f>SUM(F115,H115,J115,L115,N115,P115,R115,T115,V115)</f>
        <v>15</v>
      </c>
      <c r="AA115" s="18">
        <v>4</v>
      </c>
    </row>
    <row r="116" spans="1:27" ht="15.75">
      <c r="A116" s="110" t="s">
        <v>469</v>
      </c>
      <c r="B116" s="163" t="s">
        <v>58</v>
      </c>
      <c r="C116" s="36" t="s">
        <v>235</v>
      </c>
      <c r="D116" s="58">
        <v>1000</v>
      </c>
      <c r="E116" s="348">
        <v>0</v>
      </c>
      <c r="F116" s="285">
        <v>0</v>
      </c>
      <c r="G116" s="248">
        <v>22</v>
      </c>
      <c r="H116" s="209">
        <v>4</v>
      </c>
      <c r="I116" s="347">
        <v>23</v>
      </c>
      <c r="J116" s="346">
        <v>2</v>
      </c>
      <c r="K116" s="285">
        <v>0</v>
      </c>
      <c r="L116" s="285">
        <v>0</v>
      </c>
      <c r="M116" s="347">
        <v>24</v>
      </c>
      <c r="N116" s="346">
        <v>3</v>
      </c>
      <c r="O116" s="248">
        <v>25</v>
      </c>
      <c r="P116" s="469">
        <v>4</v>
      </c>
      <c r="Q116" s="285"/>
      <c r="R116" s="285"/>
      <c r="S116" s="211"/>
      <c r="T116" s="209"/>
      <c r="U116" s="285"/>
      <c r="V116" s="285"/>
      <c r="W116" s="211">
        <f>SUM(E116,G116,I116,K116,M116,O116,Q116,S116,U116)</f>
        <v>94</v>
      </c>
      <c r="X116" s="25"/>
      <c r="Y116" s="18"/>
      <c r="Z116" s="292">
        <f>SUM(F116,H116,J116,L116,N116,P116,R116,T116,V116)</f>
        <v>13</v>
      </c>
      <c r="AA116" s="18">
        <v>4</v>
      </c>
    </row>
    <row r="117" spans="1:27" ht="15.75">
      <c r="A117" s="110" t="s">
        <v>470</v>
      </c>
      <c r="B117" s="117" t="s">
        <v>533</v>
      </c>
      <c r="C117" s="57" t="s">
        <v>526</v>
      </c>
      <c r="D117" s="58">
        <v>1000</v>
      </c>
      <c r="E117" s="279">
        <v>22</v>
      </c>
      <c r="F117" s="208">
        <v>2</v>
      </c>
      <c r="G117" s="248">
        <v>21</v>
      </c>
      <c r="H117" s="209">
        <v>3</v>
      </c>
      <c r="I117" s="347">
        <v>22</v>
      </c>
      <c r="J117" s="346">
        <v>2</v>
      </c>
      <c r="K117" s="285">
        <v>0</v>
      </c>
      <c r="L117" s="285">
        <v>0</v>
      </c>
      <c r="M117" s="285">
        <v>0</v>
      </c>
      <c r="N117" s="285">
        <v>0</v>
      </c>
      <c r="O117" s="248">
        <v>26</v>
      </c>
      <c r="P117" s="469">
        <v>2</v>
      </c>
      <c r="Q117" s="285"/>
      <c r="R117" s="285"/>
      <c r="S117" s="285"/>
      <c r="T117" s="285"/>
      <c r="U117" s="211"/>
      <c r="V117" s="209"/>
      <c r="W117" s="211">
        <f>SUM(E117,G117,I117,K117,M117,O117,Q117,S117,U117)</f>
        <v>91</v>
      </c>
      <c r="X117" s="25"/>
      <c r="Y117" s="18"/>
      <c r="Z117" s="292">
        <f>SUM(F117,H117,J117,L117,N117,P117,R117,T117,V117)</f>
        <v>9</v>
      </c>
      <c r="AA117" s="18">
        <v>4</v>
      </c>
    </row>
    <row r="118" spans="1:27" ht="15.75">
      <c r="A118" s="110" t="s">
        <v>671</v>
      </c>
      <c r="B118" s="163" t="s">
        <v>570</v>
      </c>
      <c r="C118" s="57" t="s">
        <v>91</v>
      </c>
      <c r="D118" s="58">
        <v>1250</v>
      </c>
      <c r="E118" s="335">
        <v>0</v>
      </c>
      <c r="F118" s="335">
        <v>0</v>
      </c>
      <c r="G118" s="371">
        <v>29</v>
      </c>
      <c r="H118" s="372">
        <v>6</v>
      </c>
      <c r="I118" s="285">
        <v>0</v>
      </c>
      <c r="J118" s="285">
        <v>0</v>
      </c>
      <c r="K118" s="285">
        <v>0</v>
      </c>
      <c r="L118" s="285">
        <v>0</v>
      </c>
      <c r="M118" s="211">
        <v>26</v>
      </c>
      <c r="N118" s="209">
        <v>3</v>
      </c>
      <c r="O118" s="211">
        <v>32</v>
      </c>
      <c r="P118" s="209">
        <v>6</v>
      </c>
      <c r="Q118" s="211"/>
      <c r="R118" s="209"/>
      <c r="S118" s="285"/>
      <c r="T118" s="285"/>
      <c r="U118" s="285"/>
      <c r="V118" s="285"/>
      <c r="W118" s="211">
        <f>SUM(E118,G118,I118,K118,M118,O118,Q118,S118,U118)</f>
        <v>87</v>
      </c>
      <c r="X118" s="25"/>
      <c r="Y118" s="18"/>
      <c r="Z118" s="292">
        <f>SUM(F118,H118,J118,L118,N118,P118,R118,T118,V118)</f>
        <v>15</v>
      </c>
      <c r="AA118" s="18">
        <v>3</v>
      </c>
    </row>
    <row r="119" spans="1:27" ht="15.75">
      <c r="A119" s="110" t="s">
        <v>672</v>
      </c>
      <c r="B119" s="117" t="s">
        <v>77</v>
      </c>
      <c r="C119" s="57" t="s">
        <v>371</v>
      </c>
      <c r="D119" s="58">
        <v>1334</v>
      </c>
      <c r="E119" s="294">
        <v>30</v>
      </c>
      <c r="F119" s="208">
        <v>6</v>
      </c>
      <c r="G119" s="335">
        <v>0</v>
      </c>
      <c r="H119" s="335">
        <v>0</v>
      </c>
      <c r="I119" s="347">
        <v>28</v>
      </c>
      <c r="J119" s="346">
        <v>4</v>
      </c>
      <c r="K119" s="285">
        <v>0</v>
      </c>
      <c r="L119" s="285">
        <v>0</v>
      </c>
      <c r="M119" s="211">
        <v>28</v>
      </c>
      <c r="N119" s="209">
        <v>5</v>
      </c>
      <c r="O119" s="285">
        <v>0</v>
      </c>
      <c r="P119" s="285">
        <v>0</v>
      </c>
      <c r="Q119" s="211"/>
      <c r="R119" s="209"/>
      <c r="S119" s="211"/>
      <c r="T119" s="209"/>
      <c r="U119" s="211"/>
      <c r="V119" s="209"/>
      <c r="W119" s="211">
        <f>SUM(E119,G119,I119,K119,M119,O119,Q119,S119,U119)</f>
        <v>86</v>
      </c>
      <c r="X119" s="25"/>
      <c r="Y119" s="18"/>
      <c r="Z119" s="292">
        <f>SUM(F119,H119,J119,L119,N119,P119,R119,T119,V119)</f>
        <v>15</v>
      </c>
      <c r="AA119" s="18">
        <v>3</v>
      </c>
    </row>
    <row r="120" spans="1:27" ht="15.75">
      <c r="A120" s="110" t="s">
        <v>611</v>
      </c>
      <c r="B120" s="117" t="s">
        <v>525</v>
      </c>
      <c r="C120" s="57" t="s">
        <v>526</v>
      </c>
      <c r="D120" s="58">
        <v>1000</v>
      </c>
      <c r="E120" s="279">
        <v>24</v>
      </c>
      <c r="F120" s="208">
        <v>4</v>
      </c>
      <c r="G120" s="347">
        <v>24</v>
      </c>
      <c r="H120" s="346">
        <v>4</v>
      </c>
      <c r="I120" s="255">
        <v>26</v>
      </c>
      <c r="J120" s="209">
        <v>4</v>
      </c>
      <c r="K120" s="285">
        <v>0</v>
      </c>
      <c r="L120" s="285">
        <v>0</v>
      </c>
      <c r="M120" s="285">
        <v>0</v>
      </c>
      <c r="N120" s="285">
        <v>0</v>
      </c>
      <c r="O120" s="285">
        <v>0</v>
      </c>
      <c r="P120" s="285">
        <v>0</v>
      </c>
      <c r="Q120" s="211"/>
      <c r="R120" s="209"/>
      <c r="S120" s="285"/>
      <c r="T120" s="285"/>
      <c r="U120" s="285"/>
      <c r="V120" s="285"/>
      <c r="W120" s="211">
        <f>SUM(E120,G120,I120,K120,M120,O120,Q120,S120,U120)</f>
        <v>74</v>
      </c>
      <c r="X120" s="25"/>
      <c r="Y120" s="18"/>
      <c r="Z120" s="292">
        <f>SUM(F120,H120,J120,L120,N120,P120,R120,T120,V120)</f>
        <v>12</v>
      </c>
      <c r="AA120" s="18">
        <v>3</v>
      </c>
    </row>
    <row r="121" spans="1:27" ht="15.75">
      <c r="A121" s="110" t="s">
        <v>612</v>
      </c>
      <c r="B121" s="117" t="s">
        <v>66</v>
      </c>
      <c r="C121" s="57" t="s">
        <v>371</v>
      </c>
      <c r="D121" s="58">
        <v>1326</v>
      </c>
      <c r="E121" s="285">
        <v>0</v>
      </c>
      <c r="F121" s="285">
        <v>0</v>
      </c>
      <c r="G121" s="285">
        <v>0</v>
      </c>
      <c r="H121" s="285">
        <v>0</v>
      </c>
      <c r="I121" s="285">
        <v>0</v>
      </c>
      <c r="J121" s="285">
        <v>0</v>
      </c>
      <c r="K121" s="347">
        <v>35</v>
      </c>
      <c r="L121" s="346">
        <v>6</v>
      </c>
      <c r="M121" s="347">
        <v>27</v>
      </c>
      <c r="N121" s="346">
        <v>5</v>
      </c>
      <c r="O121" s="285">
        <v>0</v>
      </c>
      <c r="P121" s="285">
        <v>0</v>
      </c>
      <c r="Q121" s="285"/>
      <c r="R121" s="285"/>
      <c r="S121" s="211"/>
      <c r="T121" s="209"/>
      <c r="U121" s="285"/>
      <c r="V121" s="285"/>
      <c r="W121" s="211">
        <f>SUM(E121,G121,I121,K121,M121,O121,Q121,S121,U121)</f>
        <v>62</v>
      </c>
      <c r="X121" s="25"/>
      <c r="Y121" s="18"/>
      <c r="Z121" s="292">
        <f>SUM(F121,H121,J121,L121,N121,P121,R121,T121,V121)</f>
        <v>11</v>
      </c>
      <c r="AA121" s="18">
        <v>2</v>
      </c>
    </row>
    <row r="122" spans="1:27" ht="15.75">
      <c r="A122" s="110" t="s">
        <v>613</v>
      </c>
      <c r="B122" s="163" t="s">
        <v>301</v>
      </c>
      <c r="C122" s="57" t="s">
        <v>515</v>
      </c>
      <c r="D122" s="58">
        <v>1540</v>
      </c>
      <c r="E122" s="348">
        <v>0</v>
      </c>
      <c r="F122" s="285">
        <v>0</v>
      </c>
      <c r="G122" s="347">
        <v>30</v>
      </c>
      <c r="H122" s="346">
        <v>6</v>
      </c>
      <c r="I122" s="371">
        <v>29</v>
      </c>
      <c r="J122" s="372">
        <v>5</v>
      </c>
      <c r="K122" s="285">
        <v>0</v>
      </c>
      <c r="L122" s="285">
        <v>0</v>
      </c>
      <c r="M122" s="285">
        <v>0</v>
      </c>
      <c r="N122" s="285">
        <v>0</v>
      </c>
      <c r="O122" s="285">
        <v>0</v>
      </c>
      <c r="P122" s="285">
        <v>0</v>
      </c>
      <c r="Q122" s="211"/>
      <c r="R122" s="209"/>
      <c r="S122" s="285"/>
      <c r="T122" s="285"/>
      <c r="U122" s="285"/>
      <c r="V122" s="285"/>
      <c r="W122" s="211">
        <f>SUM(E122,G122,I122,K122,M122,O122,Q122,S122,U122)</f>
        <v>59</v>
      </c>
      <c r="X122" s="25"/>
      <c r="Y122" s="18"/>
      <c r="Z122" s="292">
        <f>SUM(F122,H122,J122,L122,N122,P122,R122,T122,V122)</f>
        <v>11</v>
      </c>
      <c r="AA122" s="18">
        <v>2</v>
      </c>
    </row>
    <row r="123" spans="1:27" ht="15.75">
      <c r="A123" s="110" t="s">
        <v>673</v>
      </c>
      <c r="B123" s="370" t="s">
        <v>103</v>
      </c>
      <c r="C123" s="313" t="s">
        <v>552</v>
      </c>
      <c r="D123" s="119">
        <v>1607</v>
      </c>
      <c r="E123" s="335">
        <v>0</v>
      </c>
      <c r="F123" s="335">
        <v>0</v>
      </c>
      <c r="G123" s="285">
        <v>0</v>
      </c>
      <c r="H123" s="285">
        <v>0</v>
      </c>
      <c r="I123" s="371">
        <v>32</v>
      </c>
      <c r="J123" s="372">
        <v>5</v>
      </c>
      <c r="K123" s="285">
        <v>0</v>
      </c>
      <c r="L123" s="285">
        <v>0</v>
      </c>
      <c r="M123" s="285">
        <v>0</v>
      </c>
      <c r="N123" s="285">
        <v>0</v>
      </c>
      <c r="O123" s="285">
        <v>0</v>
      </c>
      <c r="P123" s="285">
        <v>0</v>
      </c>
      <c r="Q123" s="285"/>
      <c r="R123" s="285"/>
      <c r="S123" s="285"/>
      <c r="T123" s="285"/>
      <c r="U123" s="211"/>
      <c r="V123" s="209"/>
      <c r="W123" s="211">
        <f>SUM(E123,G123,I123,K123,M123,O123,Q123,S123,U123)</f>
        <v>32</v>
      </c>
      <c r="X123" s="25"/>
      <c r="Y123" s="18"/>
      <c r="Z123" s="292">
        <f>SUM(F123,H123,J123,L123,N123,P123,R123,T123,V123)</f>
        <v>5</v>
      </c>
      <c r="AA123" s="18">
        <v>1</v>
      </c>
    </row>
    <row r="124" spans="1:27" ht="15.75">
      <c r="A124" s="110" t="s">
        <v>674</v>
      </c>
      <c r="B124" s="57" t="s">
        <v>781</v>
      </c>
      <c r="C124" s="57" t="s">
        <v>782</v>
      </c>
      <c r="D124" s="119">
        <v>1000</v>
      </c>
      <c r="E124" s="335">
        <v>0</v>
      </c>
      <c r="F124" s="335">
        <v>0</v>
      </c>
      <c r="G124" s="335">
        <v>0</v>
      </c>
      <c r="H124" s="335">
        <v>0</v>
      </c>
      <c r="I124" s="335">
        <v>0</v>
      </c>
      <c r="J124" s="335">
        <v>0</v>
      </c>
      <c r="K124" s="335">
        <v>0</v>
      </c>
      <c r="L124" s="335">
        <v>0</v>
      </c>
      <c r="M124" s="211">
        <v>25</v>
      </c>
      <c r="N124" s="209">
        <v>4</v>
      </c>
      <c r="O124" s="285">
        <v>0</v>
      </c>
      <c r="P124" s="285">
        <v>0</v>
      </c>
      <c r="Q124" s="211"/>
      <c r="R124" s="209"/>
      <c r="S124" s="285"/>
      <c r="T124" s="285"/>
      <c r="U124" s="285"/>
      <c r="V124" s="285"/>
      <c r="W124" s="211">
        <f>SUM(E124,G124,I124,K124,M124,O124,Q124,S124,U124)</f>
        <v>25</v>
      </c>
      <c r="X124" s="25">
        <v>25</v>
      </c>
      <c r="Y124" s="18">
        <v>1</v>
      </c>
      <c r="Z124" s="292">
        <f>SUM(F124,H124,J124,L124,N124,P124,R124,T124,V124)</f>
        <v>4</v>
      </c>
      <c r="AA124" s="18">
        <v>1</v>
      </c>
    </row>
    <row r="125" spans="1:27" ht="15.75">
      <c r="A125" s="110" t="s">
        <v>675</v>
      </c>
      <c r="B125" s="281" t="s">
        <v>208</v>
      </c>
      <c r="C125" s="207" t="s">
        <v>400</v>
      </c>
      <c r="D125" s="116">
        <v>1000</v>
      </c>
      <c r="E125" s="279">
        <v>25</v>
      </c>
      <c r="F125" s="208">
        <v>3</v>
      </c>
      <c r="G125" s="285">
        <v>0</v>
      </c>
      <c r="H125" s="285">
        <v>0</v>
      </c>
      <c r="I125" s="285">
        <v>0</v>
      </c>
      <c r="J125" s="285">
        <v>0</v>
      </c>
      <c r="K125" s="285">
        <v>0</v>
      </c>
      <c r="L125" s="285">
        <v>0</v>
      </c>
      <c r="M125" s="285">
        <v>0</v>
      </c>
      <c r="N125" s="285">
        <v>0</v>
      </c>
      <c r="O125" s="285">
        <v>0</v>
      </c>
      <c r="P125" s="285">
        <v>0</v>
      </c>
      <c r="Q125" s="211"/>
      <c r="R125" s="209"/>
      <c r="S125" s="285"/>
      <c r="T125" s="285"/>
      <c r="U125" s="285"/>
      <c r="V125" s="285"/>
      <c r="W125" s="211">
        <f>SUM(E125,G125,I125,K125,M125,O125,Q125,S125,U125)</f>
        <v>25</v>
      </c>
      <c r="X125" s="25">
        <v>25</v>
      </c>
      <c r="Y125" s="18">
        <v>1</v>
      </c>
      <c r="Z125" s="292">
        <f>SUM(F125,H125,J125,L125,N125,P125,R125,T125,V125)</f>
        <v>3</v>
      </c>
      <c r="AA125" s="18">
        <v>1</v>
      </c>
    </row>
    <row r="126" spans="1:27" ht="16.5" thickBot="1">
      <c r="A126" s="1"/>
      <c r="B126" s="9"/>
      <c r="C126" s="234" t="s">
        <v>381</v>
      </c>
      <c r="D126" s="6"/>
      <c r="E126" s="298"/>
      <c r="F126" s="6"/>
      <c r="G126" s="250"/>
      <c r="H126" s="30"/>
      <c r="I126" s="250"/>
      <c r="J126" s="30"/>
      <c r="K126" s="250"/>
      <c r="L126" s="30"/>
      <c r="M126" s="250"/>
      <c r="N126" s="30"/>
      <c r="O126" s="250"/>
      <c r="P126" s="30"/>
      <c r="Q126" s="250"/>
      <c r="R126" s="30"/>
      <c r="S126" s="250"/>
      <c r="T126" s="30"/>
      <c r="U126" s="250"/>
      <c r="V126" s="30"/>
      <c r="W126" s="29"/>
      <c r="X126" s="6"/>
      <c r="Y126" s="6"/>
      <c r="Z126" s="6"/>
      <c r="AA126" s="6"/>
    </row>
    <row r="127" spans="1:27" ht="16.5" thickBot="1">
      <c r="A127" s="9"/>
      <c r="B127" s="10" t="s">
        <v>33</v>
      </c>
      <c r="C127" s="2"/>
      <c r="D127" s="8"/>
      <c r="E127" s="295"/>
      <c r="F127" s="223"/>
      <c r="G127" s="245"/>
      <c r="H127" s="12"/>
      <c r="I127" s="245"/>
      <c r="J127" s="12"/>
      <c r="K127" s="228" t="s">
        <v>1</v>
      </c>
      <c r="L127" s="12"/>
      <c r="M127" s="245"/>
      <c r="N127" s="12"/>
      <c r="O127" s="245"/>
      <c r="P127" s="12"/>
      <c r="Q127" s="245"/>
      <c r="R127" s="12"/>
      <c r="S127" s="273"/>
      <c r="T127" s="12"/>
      <c r="U127" s="405" t="s">
        <v>2</v>
      </c>
      <c r="V127" s="403"/>
      <c r="W127" s="404"/>
      <c r="X127" s="400" t="s">
        <v>3</v>
      </c>
      <c r="Y127" s="401"/>
      <c r="Z127" s="402"/>
      <c r="AA127" s="14" t="s">
        <v>4</v>
      </c>
    </row>
    <row r="128" spans="1:27" ht="15.75">
      <c r="A128" s="15"/>
      <c r="B128" s="16" t="s">
        <v>5</v>
      </c>
      <c r="C128" s="17" t="s">
        <v>6</v>
      </c>
      <c r="D128" s="17" t="s">
        <v>7</v>
      </c>
      <c r="E128" s="296" t="s">
        <v>8</v>
      </c>
      <c r="F128" s="46" t="s">
        <v>446</v>
      </c>
      <c r="G128" s="106" t="s">
        <v>9</v>
      </c>
      <c r="H128" s="107" t="s">
        <v>446</v>
      </c>
      <c r="I128" s="106" t="s">
        <v>10</v>
      </c>
      <c r="J128" s="107" t="s">
        <v>446</v>
      </c>
      <c r="K128" s="106" t="s">
        <v>11</v>
      </c>
      <c r="L128" s="107" t="s">
        <v>446</v>
      </c>
      <c r="M128" s="106" t="s">
        <v>12</v>
      </c>
      <c r="N128" s="107" t="s">
        <v>446</v>
      </c>
      <c r="O128" s="106" t="s">
        <v>13</v>
      </c>
      <c r="P128" s="107" t="s">
        <v>446</v>
      </c>
      <c r="Q128" s="106" t="s">
        <v>14</v>
      </c>
      <c r="R128" s="107" t="s">
        <v>446</v>
      </c>
      <c r="S128" s="106" t="s">
        <v>15</v>
      </c>
      <c r="T128" s="226" t="s">
        <v>446</v>
      </c>
      <c r="U128" s="258" t="s">
        <v>28</v>
      </c>
      <c r="V128" s="227" t="s">
        <v>446</v>
      </c>
      <c r="W128" s="19" t="s">
        <v>16</v>
      </c>
      <c r="X128" s="38" t="s">
        <v>17</v>
      </c>
      <c r="Y128" s="38" t="s">
        <v>234</v>
      </c>
      <c r="Z128" s="39" t="s">
        <v>18</v>
      </c>
      <c r="AA128" s="20" t="s">
        <v>19</v>
      </c>
    </row>
    <row r="129" spans="1:27" ht="15.75">
      <c r="A129" s="239" t="s">
        <v>233</v>
      </c>
      <c r="B129" s="293" t="s">
        <v>489</v>
      </c>
      <c r="C129" s="84" t="s">
        <v>87</v>
      </c>
      <c r="D129" s="58">
        <v>1000</v>
      </c>
      <c r="E129" s="276">
        <v>40</v>
      </c>
      <c r="F129" s="208">
        <v>3</v>
      </c>
      <c r="G129" s="244">
        <v>35</v>
      </c>
      <c r="H129" s="229">
        <v>1</v>
      </c>
      <c r="I129" s="348">
        <v>0</v>
      </c>
      <c r="J129" s="348">
        <v>0</v>
      </c>
      <c r="K129" s="214">
        <v>40</v>
      </c>
      <c r="L129" s="209">
        <v>2</v>
      </c>
      <c r="M129" s="348">
        <v>0</v>
      </c>
      <c r="N129" s="348">
        <v>0</v>
      </c>
      <c r="O129" s="211">
        <v>32</v>
      </c>
      <c r="P129" s="209">
        <v>1</v>
      </c>
      <c r="Q129" s="210"/>
      <c r="R129" s="210"/>
      <c r="S129" s="244"/>
      <c r="T129" s="229"/>
      <c r="U129" s="244"/>
      <c r="V129" s="229"/>
      <c r="W129" s="211">
        <f>SUM(E129,G129,I129,K129,M129,O129,Q129,S129,U129)</f>
        <v>147</v>
      </c>
      <c r="X129" s="265"/>
      <c r="Y129" s="280"/>
      <c r="Z129" s="292">
        <f>SUM(F129,H129,J129,L129,N129,P129,R129,T129,V129)</f>
        <v>7</v>
      </c>
      <c r="AA129" s="280">
        <v>4</v>
      </c>
    </row>
    <row r="130" spans="1:27" ht="15.75">
      <c r="A130" s="239" t="s">
        <v>232</v>
      </c>
      <c r="B130" s="349" t="s">
        <v>593</v>
      </c>
      <c r="C130" s="57" t="s">
        <v>92</v>
      </c>
      <c r="D130" s="58">
        <v>1000</v>
      </c>
      <c r="E130" s="348">
        <v>0</v>
      </c>
      <c r="F130" s="348">
        <v>0</v>
      </c>
      <c r="G130" s="244">
        <v>40</v>
      </c>
      <c r="H130" s="229">
        <v>3</v>
      </c>
      <c r="I130" s="348">
        <v>0</v>
      </c>
      <c r="J130" s="348">
        <v>0</v>
      </c>
      <c r="K130" s="348">
        <v>0</v>
      </c>
      <c r="L130" s="348">
        <v>0</v>
      </c>
      <c r="M130" s="348">
        <v>0</v>
      </c>
      <c r="N130" s="348">
        <v>0</v>
      </c>
      <c r="O130" s="283">
        <v>35</v>
      </c>
      <c r="P130" s="212">
        <v>3</v>
      </c>
      <c r="Q130" s="210"/>
      <c r="R130" s="210"/>
      <c r="S130" s="244"/>
      <c r="T130" s="229"/>
      <c r="U130" s="244"/>
      <c r="V130" s="229"/>
      <c r="W130" s="211">
        <f>SUM(E130,G130,I130,K130,M130,O130,Q130,S130,U130)</f>
        <v>75</v>
      </c>
      <c r="X130" s="265"/>
      <c r="Y130" s="280"/>
      <c r="Z130" s="292">
        <f>SUM(F130,H130,J130,L130,N130,P130,R130,T130,V130)</f>
        <v>6</v>
      </c>
      <c r="AA130" s="280">
        <v>2</v>
      </c>
    </row>
    <row r="131" spans="1:27" ht="15.75">
      <c r="A131" s="110" t="s">
        <v>231</v>
      </c>
      <c r="B131" s="117" t="s">
        <v>742</v>
      </c>
      <c r="C131" s="57" t="s">
        <v>721</v>
      </c>
      <c r="D131" s="58">
        <v>1000</v>
      </c>
      <c r="E131" s="285">
        <v>0</v>
      </c>
      <c r="F131" s="285">
        <v>0</v>
      </c>
      <c r="G131" s="348">
        <v>0</v>
      </c>
      <c r="H131" s="348">
        <v>0</v>
      </c>
      <c r="I131" s="348">
        <v>0</v>
      </c>
      <c r="J131" s="348">
        <v>0</v>
      </c>
      <c r="K131" s="283">
        <v>35</v>
      </c>
      <c r="L131" s="393">
        <v>0</v>
      </c>
      <c r="M131" s="283">
        <v>40</v>
      </c>
      <c r="N131" s="393">
        <v>2</v>
      </c>
      <c r="O131" s="437">
        <v>0</v>
      </c>
      <c r="P131" s="285">
        <v>0</v>
      </c>
      <c r="Q131" s="211"/>
      <c r="R131" s="209"/>
      <c r="S131" s="211"/>
      <c r="T131" s="209"/>
      <c r="U131" s="211"/>
      <c r="V131" s="209"/>
      <c r="W131" s="211">
        <f>SUM(E131,G131,I131,K131,M131,O131,Q131,S131,U131)</f>
        <v>75</v>
      </c>
      <c r="X131" s="25"/>
      <c r="Y131" s="18"/>
      <c r="Z131" s="292">
        <f>SUM(F131,H131,J131,L131,N131,P131,R131,T131,V131)</f>
        <v>2</v>
      </c>
      <c r="AA131" s="18">
        <v>2</v>
      </c>
    </row>
    <row r="132" spans="1:27" ht="15.75">
      <c r="A132" s="239" t="s">
        <v>230</v>
      </c>
      <c r="B132" s="36" t="s">
        <v>811</v>
      </c>
      <c r="C132" s="36" t="s">
        <v>344</v>
      </c>
      <c r="D132" s="58">
        <v>1000</v>
      </c>
      <c r="E132" s="348">
        <v>0</v>
      </c>
      <c r="F132" s="348">
        <v>0</v>
      </c>
      <c r="G132" s="348">
        <v>0</v>
      </c>
      <c r="H132" s="348">
        <v>0</v>
      </c>
      <c r="I132" s="348">
        <v>0</v>
      </c>
      <c r="J132" s="348">
        <v>0</v>
      </c>
      <c r="K132" s="348">
        <v>0</v>
      </c>
      <c r="L132" s="348">
        <v>0</v>
      </c>
      <c r="M132" s="348">
        <v>0</v>
      </c>
      <c r="N132" s="348"/>
      <c r="O132" s="211">
        <v>40</v>
      </c>
      <c r="P132" s="209">
        <v>2</v>
      </c>
      <c r="Q132" s="210"/>
      <c r="R132" s="210"/>
      <c r="S132" s="211"/>
      <c r="T132" s="209"/>
      <c r="U132" s="211"/>
      <c r="V132" s="209"/>
      <c r="W132" s="211">
        <f>SUM(E132,G132,I132,K132,M132,O132,Q132,S132,U132)</f>
        <v>40</v>
      </c>
      <c r="X132" s="25"/>
      <c r="Y132" s="18"/>
      <c r="Z132" s="292">
        <f>SUM(F132,H132,J132,L132,N132,P132,R132,T132,V132)</f>
        <v>2</v>
      </c>
      <c r="AA132" s="18">
        <v>1</v>
      </c>
    </row>
    <row r="133" spans="1:27" ht="15.75">
      <c r="A133" s="110" t="s">
        <v>229</v>
      </c>
      <c r="B133" s="117" t="s">
        <v>534</v>
      </c>
      <c r="C133" s="57" t="s">
        <v>108</v>
      </c>
      <c r="D133" s="58">
        <v>1000</v>
      </c>
      <c r="E133" s="309">
        <v>35</v>
      </c>
      <c r="F133" s="350">
        <v>3</v>
      </c>
      <c r="G133" s="348">
        <v>0</v>
      </c>
      <c r="H133" s="348">
        <v>0</v>
      </c>
      <c r="I133" s="348">
        <v>0</v>
      </c>
      <c r="J133" s="348">
        <v>0</v>
      </c>
      <c r="K133" s="285">
        <v>0</v>
      </c>
      <c r="L133" s="285">
        <v>0</v>
      </c>
      <c r="M133" s="285">
        <v>0</v>
      </c>
      <c r="N133" s="285">
        <v>0</v>
      </c>
      <c r="O133" s="438">
        <v>0</v>
      </c>
      <c r="P133" s="348">
        <v>0</v>
      </c>
      <c r="Q133" s="211"/>
      <c r="R133" s="209"/>
      <c r="S133" s="211"/>
      <c r="T133" s="209"/>
      <c r="U133" s="211"/>
      <c r="V133" s="209"/>
      <c r="W133" s="211">
        <f>SUM(E133,G133,I133,K133,M133,O133,Q133,S133,U133)</f>
        <v>35</v>
      </c>
      <c r="X133" s="25">
        <v>35</v>
      </c>
      <c r="Y133" s="18">
        <v>1</v>
      </c>
      <c r="Z133" s="292">
        <f>SUM(F133,H133,J133,L133,N133,P133,R133,T133,V133)</f>
        <v>3</v>
      </c>
      <c r="AA133" s="18">
        <v>1</v>
      </c>
    </row>
    <row r="134" spans="1:27" ht="15.75">
      <c r="A134" s="239" t="s">
        <v>241</v>
      </c>
      <c r="B134" s="57" t="s">
        <v>796</v>
      </c>
      <c r="C134" s="57" t="s">
        <v>87</v>
      </c>
      <c r="D134" s="58">
        <v>1000</v>
      </c>
      <c r="E134" s="348">
        <v>0</v>
      </c>
      <c r="F134" s="348">
        <v>0</v>
      </c>
      <c r="G134" s="348">
        <v>0</v>
      </c>
      <c r="H134" s="348">
        <v>0</v>
      </c>
      <c r="I134" s="348">
        <v>0</v>
      </c>
      <c r="J134" s="348">
        <v>0</v>
      </c>
      <c r="K134" s="348">
        <v>0</v>
      </c>
      <c r="L134" s="348">
        <v>0</v>
      </c>
      <c r="M134" s="211">
        <v>35</v>
      </c>
      <c r="N134" s="215">
        <v>1</v>
      </c>
      <c r="O134" s="438">
        <v>0</v>
      </c>
      <c r="P134" s="348">
        <v>0</v>
      </c>
      <c r="Q134" s="211"/>
      <c r="R134" s="209"/>
      <c r="S134" s="211"/>
      <c r="T134" s="209"/>
      <c r="U134" s="211"/>
      <c r="V134" s="209"/>
      <c r="W134" s="211">
        <f>SUM(E134,G134,I134,K134,M134,O134,Q134,S134,U134)</f>
        <v>35</v>
      </c>
      <c r="X134" s="25">
        <v>35</v>
      </c>
      <c r="Y134" s="18">
        <v>1</v>
      </c>
      <c r="Z134" s="292">
        <f>SUM(F134,H134,J134,L134,N134,P134,R134,T134,V134)</f>
        <v>1</v>
      </c>
      <c r="AA134" s="18">
        <v>1</v>
      </c>
    </row>
    <row r="135" spans="1:27" ht="15.75">
      <c r="A135" s="110" t="s">
        <v>225</v>
      </c>
      <c r="B135" s="57" t="s">
        <v>538</v>
      </c>
      <c r="C135" s="36" t="s">
        <v>543</v>
      </c>
      <c r="D135" s="58">
        <v>1000</v>
      </c>
      <c r="E135" s="309">
        <v>32</v>
      </c>
      <c r="F135" s="350">
        <v>1</v>
      </c>
      <c r="G135" s="348">
        <v>0</v>
      </c>
      <c r="H135" s="348">
        <v>0</v>
      </c>
      <c r="I135" s="348">
        <v>0</v>
      </c>
      <c r="J135" s="348">
        <v>0</v>
      </c>
      <c r="K135" s="348">
        <v>0</v>
      </c>
      <c r="L135" s="348">
        <v>0</v>
      </c>
      <c r="M135" s="285">
        <v>0</v>
      </c>
      <c r="N135" s="285">
        <v>0</v>
      </c>
      <c r="O135" s="438">
        <v>0</v>
      </c>
      <c r="P135" s="348">
        <v>0</v>
      </c>
      <c r="Q135" s="210"/>
      <c r="R135" s="210"/>
      <c r="S135" s="210"/>
      <c r="T135" s="210"/>
      <c r="U135" s="211"/>
      <c r="V135" s="209"/>
      <c r="W135" s="211">
        <f>SUM(E135,G135,I135,K135,M135,O135,Q135,S135,U135)</f>
        <v>32</v>
      </c>
      <c r="X135" s="25">
        <v>32</v>
      </c>
      <c r="Y135" s="18">
        <v>1</v>
      </c>
      <c r="Z135" s="292">
        <f>SUM(F135,H135,J135,L135,N135,P135,R135,T135,V135)</f>
        <v>1</v>
      </c>
      <c r="AA135" s="18">
        <v>1</v>
      </c>
    </row>
    <row r="136" spans="1:27" ht="15.75">
      <c r="A136" s="239" t="s">
        <v>454</v>
      </c>
      <c r="B136" s="117" t="s">
        <v>798</v>
      </c>
      <c r="C136" s="57" t="s">
        <v>178</v>
      </c>
      <c r="D136" s="58">
        <v>1000</v>
      </c>
      <c r="E136" s="394">
        <v>0</v>
      </c>
      <c r="F136" s="285">
        <v>0</v>
      </c>
      <c r="G136" s="348">
        <v>0</v>
      </c>
      <c r="H136" s="348">
        <v>0</v>
      </c>
      <c r="I136" s="348">
        <v>0</v>
      </c>
      <c r="J136" s="348">
        <v>0</v>
      </c>
      <c r="K136" s="348">
        <v>0</v>
      </c>
      <c r="L136" s="348">
        <v>0</v>
      </c>
      <c r="M136" s="283">
        <v>32</v>
      </c>
      <c r="N136" s="393">
        <v>0</v>
      </c>
      <c r="O136" s="438">
        <v>0</v>
      </c>
      <c r="P136" s="348">
        <v>0</v>
      </c>
      <c r="Q136" s="211"/>
      <c r="R136" s="209"/>
      <c r="S136" s="211"/>
      <c r="T136" s="209"/>
      <c r="U136" s="211"/>
      <c r="V136" s="209"/>
      <c r="W136" s="211">
        <f>SUM(E136,G136,I136,K136,M136,O136,Q136,S136,U136)</f>
        <v>32</v>
      </c>
      <c r="X136" s="25">
        <v>32</v>
      </c>
      <c r="Y136" s="18">
        <v>1</v>
      </c>
      <c r="Z136" s="292">
        <f>SUM(F136,H136,J136,L136,N136,P136,R136,T136,V136)</f>
        <v>0</v>
      </c>
      <c r="AA136" s="18">
        <v>1</v>
      </c>
    </row>
    <row r="137" spans="1:27" ht="16.5" thickBot="1">
      <c r="A137" s="1"/>
      <c r="B137" s="31"/>
      <c r="C137" s="7"/>
      <c r="D137" s="6"/>
      <c r="E137" s="298"/>
      <c r="F137" s="6"/>
      <c r="G137" s="250"/>
      <c r="H137" s="30"/>
      <c r="I137" s="250"/>
      <c r="J137" s="30"/>
      <c r="K137" s="250"/>
      <c r="L137" s="30"/>
      <c r="M137" s="250"/>
      <c r="N137" s="30"/>
      <c r="O137" s="250"/>
      <c r="P137" s="30"/>
      <c r="Q137" s="250"/>
      <c r="R137" s="30"/>
      <c r="S137" s="250"/>
      <c r="T137" s="30"/>
      <c r="U137" s="250"/>
      <c r="V137" s="30"/>
      <c r="W137" s="29"/>
      <c r="X137" s="6"/>
      <c r="Y137" s="6"/>
      <c r="Z137" s="6"/>
      <c r="AA137" s="6"/>
    </row>
    <row r="138" spans="1:27" ht="16.5" thickBot="1">
      <c r="A138" s="9"/>
      <c r="B138" s="10" t="s">
        <v>34</v>
      </c>
      <c r="C138" s="2"/>
      <c r="D138" s="8"/>
      <c r="E138" s="295"/>
      <c r="F138" s="223"/>
      <c r="G138" s="245"/>
      <c r="H138" s="12"/>
      <c r="I138" s="245"/>
      <c r="J138" s="12"/>
      <c r="K138" s="228" t="s">
        <v>1</v>
      </c>
      <c r="L138" s="12"/>
      <c r="M138" s="245"/>
      <c r="N138" s="12"/>
      <c r="O138" s="245"/>
      <c r="P138" s="12"/>
      <c r="Q138" s="245"/>
      <c r="R138" s="12"/>
      <c r="S138" s="273"/>
      <c r="T138" s="12"/>
      <c r="U138" s="408" t="s">
        <v>2</v>
      </c>
      <c r="V138" s="409"/>
      <c r="W138" s="410"/>
      <c r="X138" s="400" t="s">
        <v>3</v>
      </c>
      <c r="Y138" s="401"/>
      <c r="Z138" s="402"/>
      <c r="AA138" s="14" t="s">
        <v>4</v>
      </c>
    </row>
    <row r="139" spans="1:27" ht="15.75">
      <c r="A139" s="15"/>
      <c r="B139" s="16" t="s">
        <v>5</v>
      </c>
      <c r="C139" s="17" t="s">
        <v>6</v>
      </c>
      <c r="D139" s="17" t="s">
        <v>7</v>
      </c>
      <c r="E139" s="300" t="s">
        <v>8</v>
      </c>
      <c r="F139" s="46" t="s">
        <v>446</v>
      </c>
      <c r="G139" s="106" t="s">
        <v>9</v>
      </c>
      <c r="H139" s="107" t="s">
        <v>446</v>
      </c>
      <c r="I139" s="106" t="s">
        <v>10</v>
      </c>
      <c r="J139" s="107" t="s">
        <v>446</v>
      </c>
      <c r="K139" s="106" t="s">
        <v>11</v>
      </c>
      <c r="L139" s="107" t="s">
        <v>446</v>
      </c>
      <c r="M139" s="106" t="s">
        <v>12</v>
      </c>
      <c r="N139" s="107" t="s">
        <v>446</v>
      </c>
      <c r="O139" s="106" t="s">
        <v>13</v>
      </c>
      <c r="P139" s="107" t="s">
        <v>446</v>
      </c>
      <c r="Q139" s="106" t="s">
        <v>14</v>
      </c>
      <c r="R139" s="107" t="s">
        <v>446</v>
      </c>
      <c r="S139" s="106" t="s">
        <v>15</v>
      </c>
      <c r="T139" s="107" t="s">
        <v>446</v>
      </c>
      <c r="U139" s="307" t="s">
        <v>28</v>
      </c>
      <c r="V139" s="225" t="s">
        <v>446</v>
      </c>
      <c r="W139" s="19" t="s">
        <v>16</v>
      </c>
      <c r="X139" s="38" t="s">
        <v>17</v>
      </c>
      <c r="Y139" s="38" t="s">
        <v>234</v>
      </c>
      <c r="Z139" s="39" t="s">
        <v>18</v>
      </c>
      <c r="AA139" s="20" t="s">
        <v>19</v>
      </c>
    </row>
    <row r="140" spans="1:27" ht="15.75">
      <c r="A140" s="239" t="s">
        <v>233</v>
      </c>
      <c r="B140" s="293" t="s">
        <v>163</v>
      </c>
      <c r="C140" s="84" t="s">
        <v>371</v>
      </c>
      <c r="D140" s="58">
        <v>1250</v>
      </c>
      <c r="E140" s="276">
        <v>40</v>
      </c>
      <c r="F140" s="208">
        <v>5</v>
      </c>
      <c r="G140" s="435">
        <v>35</v>
      </c>
      <c r="H140" s="436">
        <v>4</v>
      </c>
      <c r="I140" s="254">
        <v>40</v>
      </c>
      <c r="J140" s="229">
        <v>4</v>
      </c>
      <c r="K140" s="254">
        <v>40</v>
      </c>
      <c r="L140" s="229">
        <v>4</v>
      </c>
      <c r="M140" s="244">
        <v>40</v>
      </c>
      <c r="N140" s="229">
        <v>6</v>
      </c>
      <c r="O140" s="244">
        <v>35</v>
      </c>
      <c r="P140" s="229">
        <v>5</v>
      </c>
      <c r="Q140" s="244"/>
      <c r="R140" s="229"/>
      <c r="S140" s="253"/>
      <c r="T140" s="253"/>
      <c r="U140" s="244"/>
      <c r="V140" s="229"/>
      <c r="W140" s="211">
        <v>195</v>
      </c>
      <c r="X140" s="265"/>
      <c r="Y140" s="280"/>
      <c r="Z140" s="292">
        <v>24</v>
      </c>
      <c r="AA140" s="280">
        <v>5</v>
      </c>
    </row>
    <row r="141" spans="1:27" ht="15.75">
      <c r="A141" s="239" t="s">
        <v>232</v>
      </c>
      <c r="B141" s="349" t="s">
        <v>285</v>
      </c>
      <c r="C141" s="131" t="s">
        <v>371</v>
      </c>
      <c r="D141" s="58">
        <v>1250</v>
      </c>
      <c r="E141" s="276">
        <v>35</v>
      </c>
      <c r="F141" s="208">
        <v>5</v>
      </c>
      <c r="G141" s="244">
        <v>40</v>
      </c>
      <c r="H141" s="229">
        <v>4</v>
      </c>
      <c r="I141" s="329">
        <v>0</v>
      </c>
      <c r="J141" s="329">
        <v>0</v>
      </c>
      <c r="K141" s="254">
        <v>35</v>
      </c>
      <c r="L141" s="229">
        <v>5</v>
      </c>
      <c r="M141" s="244">
        <v>35</v>
      </c>
      <c r="N141" s="351">
        <v>5</v>
      </c>
      <c r="O141" s="244">
        <v>40</v>
      </c>
      <c r="P141" s="229">
        <v>5</v>
      </c>
      <c r="Q141" s="253"/>
      <c r="R141" s="253"/>
      <c r="S141" s="253"/>
      <c r="T141" s="253"/>
      <c r="U141" s="253"/>
      <c r="V141" s="253"/>
      <c r="W141" s="211">
        <f>SUM(E141,G141,I141,K141,M141,O141,Q141,S141,U141)</f>
        <v>185</v>
      </c>
      <c r="X141" s="265"/>
      <c r="Y141" s="280"/>
      <c r="Z141" s="292">
        <f>SUM(F141,H141,J141,L141,N141,P141,R141,T141,V141)</f>
        <v>24</v>
      </c>
      <c r="AA141" s="280">
        <v>5</v>
      </c>
    </row>
    <row r="142" spans="1:27" ht="15.75">
      <c r="A142" s="239" t="s">
        <v>231</v>
      </c>
      <c r="B142" s="117" t="s">
        <v>530</v>
      </c>
      <c r="C142" s="57" t="s">
        <v>526</v>
      </c>
      <c r="D142" s="102">
        <v>1000</v>
      </c>
      <c r="E142" s="309">
        <v>32</v>
      </c>
      <c r="F142" s="350">
        <v>3</v>
      </c>
      <c r="G142" s="329">
        <v>0</v>
      </c>
      <c r="H142" s="329">
        <v>0</v>
      </c>
      <c r="I142" s="329">
        <v>0</v>
      </c>
      <c r="J142" s="329">
        <v>0</v>
      </c>
      <c r="K142" s="329">
        <v>0</v>
      </c>
      <c r="L142" s="329">
        <v>0</v>
      </c>
      <c r="M142" s="329">
        <v>0</v>
      </c>
      <c r="N142" s="329">
        <v>0</v>
      </c>
      <c r="O142" s="244">
        <v>32</v>
      </c>
      <c r="P142" s="229">
        <v>1</v>
      </c>
      <c r="Q142" s="253"/>
      <c r="R142" s="253"/>
      <c r="S142" s="244"/>
      <c r="T142" s="229"/>
      <c r="U142" s="244"/>
      <c r="V142" s="229"/>
      <c r="W142" s="211">
        <f>SUM(E142,G142,I142,K142,M142,O142,Q142,S142,U142)</f>
        <v>64</v>
      </c>
      <c r="X142" s="265"/>
      <c r="Y142" s="280"/>
      <c r="Z142" s="292">
        <f>SUM(F142,H142,J142,L142,N142,P142,R142,T142,V142)</f>
        <v>4</v>
      </c>
      <c r="AA142" s="280">
        <v>2</v>
      </c>
    </row>
    <row r="143" spans="1:27" ht="15.75">
      <c r="A143" s="239" t="s">
        <v>773</v>
      </c>
      <c r="B143" s="117" t="s">
        <v>726</v>
      </c>
      <c r="C143" s="57" t="s">
        <v>722</v>
      </c>
      <c r="D143" s="102">
        <v>1000</v>
      </c>
      <c r="E143" s="285">
        <v>0</v>
      </c>
      <c r="F143" s="285">
        <v>0</v>
      </c>
      <c r="G143" s="285">
        <v>0</v>
      </c>
      <c r="H143" s="285">
        <v>0</v>
      </c>
      <c r="I143" s="285">
        <v>0</v>
      </c>
      <c r="J143" s="285">
        <v>0</v>
      </c>
      <c r="K143" s="244">
        <v>32</v>
      </c>
      <c r="L143" s="351">
        <v>2</v>
      </c>
      <c r="M143" s="329">
        <v>0</v>
      </c>
      <c r="N143" s="329">
        <v>0</v>
      </c>
      <c r="O143" s="439">
        <v>0</v>
      </c>
      <c r="P143" s="329">
        <v>0</v>
      </c>
      <c r="Q143" s="253"/>
      <c r="R143" s="253"/>
      <c r="S143" s="244"/>
      <c r="T143" s="229"/>
      <c r="U143" s="244"/>
      <c r="V143" s="229"/>
      <c r="W143" s="211">
        <f>SUM(E143,G143,I143,K143,M143,O143,Q143,S143,U143)</f>
        <v>32</v>
      </c>
      <c r="X143" s="265">
        <v>32</v>
      </c>
      <c r="Y143" s="280">
        <v>1</v>
      </c>
      <c r="Z143" s="292">
        <f>SUM(F143,H143,J143,L143,N143,P143,R143,T143,V143)</f>
        <v>2</v>
      </c>
      <c r="AA143" s="280">
        <v>1</v>
      </c>
    </row>
    <row r="144" spans="1:27" ht="15.75">
      <c r="A144" s="239" t="s">
        <v>773</v>
      </c>
      <c r="B144" s="163" t="s">
        <v>601</v>
      </c>
      <c r="C144" s="57" t="s">
        <v>91</v>
      </c>
      <c r="D144" s="102">
        <v>1000</v>
      </c>
      <c r="E144" s="285">
        <v>0</v>
      </c>
      <c r="F144" s="285">
        <v>0</v>
      </c>
      <c r="G144" s="283">
        <v>32</v>
      </c>
      <c r="H144" s="212">
        <v>2</v>
      </c>
      <c r="I144" s="285">
        <v>0</v>
      </c>
      <c r="J144" s="285">
        <v>0</v>
      </c>
      <c r="K144" s="285">
        <v>0</v>
      </c>
      <c r="L144" s="285">
        <v>0</v>
      </c>
      <c r="M144" s="285">
        <v>0</v>
      </c>
      <c r="N144" s="285">
        <v>0</v>
      </c>
      <c r="O144" s="437">
        <v>0</v>
      </c>
      <c r="P144" s="285">
        <v>0</v>
      </c>
      <c r="Q144" s="243"/>
      <c r="R144" s="243"/>
      <c r="S144" s="243"/>
      <c r="T144" s="243"/>
      <c r="U144" s="243"/>
      <c r="V144" s="243"/>
      <c r="W144" s="211">
        <f>SUM(E144,G144,I144,K144,M144,O144,Q144,S144,U144)</f>
        <v>32</v>
      </c>
      <c r="X144" s="25">
        <v>32</v>
      </c>
      <c r="Y144" s="18">
        <v>1</v>
      </c>
      <c r="Z144" s="292">
        <f>SUM(F144,H144,J144,L144,N144,P144,R144,T144,V144)</f>
        <v>2</v>
      </c>
      <c r="AA144" s="18">
        <v>1</v>
      </c>
    </row>
    <row r="145" spans="1:27" ht="16.5" thickBot="1">
      <c r="A145" s="1"/>
      <c r="B145" s="31"/>
      <c r="C145" s="7"/>
      <c r="D145" s="6"/>
      <c r="E145" s="301"/>
      <c r="F145" s="6"/>
      <c r="G145" s="250"/>
      <c r="H145" s="30"/>
      <c r="I145" s="250"/>
      <c r="J145" s="30"/>
      <c r="K145" s="250"/>
      <c r="L145" s="30"/>
      <c r="M145" s="250"/>
      <c r="N145" s="30"/>
      <c r="O145" s="250"/>
      <c r="P145" s="30"/>
      <c r="Q145" s="250"/>
      <c r="R145" s="30"/>
      <c r="S145" s="250"/>
      <c r="T145" s="30"/>
      <c r="U145" s="250"/>
      <c r="V145" s="30"/>
      <c r="W145" s="29"/>
      <c r="X145" s="6"/>
      <c r="Y145" s="6"/>
      <c r="Z145" s="6"/>
      <c r="AA145" s="6"/>
    </row>
    <row r="146" spans="1:27" ht="16.5" thickBot="1">
      <c r="A146" s="1"/>
      <c r="B146" s="10" t="s">
        <v>35</v>
      </c>
      <c r="C146" s="7"/>
      <c r="D146" s="6"/>
      <c r="E146" s="302"/>
      <c r="F146" s="223"/>
      <c r="G146" s="245"/>
      <c r="H146" s="12"/>
      <c r="I146" s="245"/>
      <c r="J146" s="12"/>
      <c r="K146" s="228" t="s">
        <v>1</v>
      </c>
      <c r="L146" s="12"/>
      <c r="M146" s="245"/>
      <c r="N146" s="12"/>
      <c r="O146" s="245"/>
      <c r="P146" s="12"/>
      <c r="Q146" s="245"/>
      <c r="R146" s="12"/>
      <c r="S146" s="273"/>
      <c r="T146" s="12"/>
      <c r="U146" s="405" t="s">
        <v>2</v>
      </c>
      <c r="V146" s="403"/>
      <c r="W146" s="404"/>
      <c r="X146" s="400" t="s">
        <v>3</v>
      </c>
      <c r="Y146" s="401"/>
      <c r="Z146" s="402"/>
      <c r="AA146" s="14" t="s">
        <v>4</v>
      </c>
    </row>
    <row r="147" spans="1:27" ht="15.75">
      <c r="A147" s="9"/>
      <c r="B147" s="16" t="s">
        <v>5</v>
      </c>
      <c r="C147" s="17" t="s">
        <v>6</v>
      </c>
      <c r="D147" s="17" t="s">
        <v>7</v>
      </c>
      <c r="E147" s="300" t="s">
        <v>8</v>
      </c>
      <c r="F147" s="46" t="s">
        <v>446</v>
      </c>
      <c r="G147" s="106" t="s">
        <v>9</v>
      </c>
      <c r="H147" s="107" t="s">
        <v>446</v>
      </c>
      <c r="I147" s="106" t="s">
        <v>10</v>
      </c>
      <c r="J147" s="107" t="s">
        <v>446</v>
      </c>
      <c r="K147" s="106" t="s">
        <v>11</v>
      </c>
      <c r="L147" s="107" t="s">
        <v>446</v>
      </c>
      <c r="M147" s="106" t="s">
        <v>12</v>
      </c>
      <c r="N147" s="107" t="s">
        <v>446</v>
      </c>
      <c r="O147" s="106" t="s">
        <v>13</v>
      </c>
      <c r="P147" s="107" t="s">
        <v>446</v>
      </c>
      <c r="Q147" s="106" t="s">
        <v>14</v>
      </c>
      <c r="R147" s="107" t="s">
        <v>446</v>
      </c>
      <c r="S147" s="106" t="s">
        <v>15</v>
      </c>
      <c r="T147" s="107" t="s">
        <v>446</v>
      </c>
      <c r="U147" s="307" t="s">
        <v>28</v>
      </c>
      <c r="V147" s="225" t="s">
        <v>446</v>
      </c>
      <c r="W147" s="19" t="s">
        <v>16</v>
      </c>
      <c r="X147" s="38" t="s">
        <v>17</v>
      </c>
      <c r="Y147" s="38" t="s">
        <v>234</v>
      </c>
      <c r="Z147" s="39" t="s">
        <v>18</v>
      </c>
      <c r="AA147" s="20" t="s">
        <v>19</v>
      </c>
    </row>
    <row r="148" spans="1:27" ht="15.75">
      <c r="A148" s="21">
        <v>1</v>
      </c>
      <c r="B148" s="293" t="s">
        <v>466</v>
      </c>
      <c r="C148" s="84" t="s">
        <v>498</v>
      </c>
      <c r="D148" s="58">
        <v>1000</v>
      </c>
      <c r="E148" s="305">
        <v>32</v>
      </c>
      <c r="F148" s="208">
        <v>2</v>
      </c>
      <c r="G148" s="248">
        <v>35</v>
      </c>
      <c r="H148" s="215">
        <v>2</v>
      </c>
      <c r="I148" s="214">
        <v>32</v>
      </c>
      <c r="J148" s="209">
        <v>2</v>
      </c>
      <c r="K148" s="285">
        <v>0</v>
      </c>
      <c r="L148" s="285">
        <v>0</v>
      </c>
      <c r="M148" s="211">
        <v>40</v>
      </c>
      <c r="N148" s="209">
        <v>3</v>
      </c>
      <c r="O148" s="211">
        <v>35</v>
      </c>
      <c r="P148" s="209">
        <v>3</v>
      </c>
      <c r="Q148" s="243"/>
      <c r="R148" s="243"/>
      <c r="S148" s="243"/>
      <c r="T148" s="243"/>
      <c r="U148" s="243"/>
      <c r="V148" s="243"/>
      <c r="W148" s="211">
        <f>SUM(E148,G148,I148,K148,M148,O148,Q148,S148,U148)</f>
        <v>174</v>
      </c>
      <c r="X148" s="107"/>
      <c r="Y148" s="18"/>
      <c r="Z148" s="292">
        <f>SUM(F148,H148,J148,L148,N148,P148,R148,T148,V148)</f>
        <v>12</v>
      </c>
      <c r="AA148" s="18">
        <v>5</v>
      </c>
    </row>
    <row r="149" spans="1:27" ht="15.75">
      <c r="A149" s="21">
        <v>2</v>
      </c>
      <c r="B149" s="349" t="s">
        <v>85</v>
      </c>
      <c r="C149" s="131" t="s">
        <v>426</v>
      </c>
      <c r="D149" s="58">
        <v>1250</v>
      </c>
      <c r="E149" s="304">
        <v>40</v>
      </c>
      <c r="F149" s="208">
        <v>5</v>
      </c>
      <c r="G149" s="244">
        <v>40</v>
      </c>
      <c r="H149" s="351">
        <v>5</v>
      </c>
      <c r="I149" s="211">
        <v>40</v>
      </c>
      <c r="J149" s="215">
        <v>4</v>
      </c>
      <c r="K149" s="285">
        <v>0</v>
      </c>
      <c r="L149" s="285">
        <v>0</v>
      </c>
      <c r="M149" s="285">
        <v>0</v>
      </c>
      <c r="N149" s="285">
        <v>0</v>
      </c>
      <c r="O149" s="214">
        <v>40</v>
      </c>
      <c r="P149" s="215">
        <v>5</v>
      </c>
      <c r="Q149" s="211"/>
      <c r="R149" s="209"/>
      <c r="S149" s="211"/>
      <c r="T149" s="209"/>
      <c r="U149" s="214"/>
      <c r="V149" s="215"/>
      <c r="W149" s="211">
        <f>SUM(E149,G149,I149,K149,M149,O149,Q149,S149,U149)</f>
        <v>160</v>
      </c>
      <c r="X149" s="107"/>
      <c r="Y149" s="18"/>
      <c r="Z149" s="292">
        <f>SUM(F149,H149,J149,L149,N149,P149,R149,T149,V149)</f>
        <v>19</v>
      </c>
      <c r="AA149" s="18">
        <v>4</v>
      </c>
    </row>
    <row r="150" spans="1:27" ht="15.75">
      <c r="A150" s="21">
        <v>3</v>
      </c>
      <c r="B150" s="117" t="s">
        <v>528</v>
      </c>
      <c r="C150" s="36" t="s">
        <v>371</v>
      </c>
      <c r="D150" s="58">
        <v>1000</v>
      </c>
      <c r="E150" s="306">
        <v>35</v>
      </c>
      <c r="F150" s="208">
        <v>2</v>
      </c>
      <c r="G150" s="285">
        <v>0</v>
      </c>
      <c r="H150" s="285">
        <v>0</v>
      </c>
      <c r="I150" s="211">
        <v>35</v>
      </c>
      <c r="J150" s="209">
        <v>1</v>
      </c>
      <c r="K150" s="214">
        <v>40</v>
      </c>
      <c r="L150" s="215">
        <v>3</v>
      </c>
      <c r="M150" s="285">
        <v>0</v>
      </c>
      <c r="N150" s="285">
        <v>0</v>
      </c>
      <c r="O150" s="437">
        <v>0</v>
      </c>
      <c r="P150" s="285">
        <v>0</v>
      </c>
      <c r="Q150" s="211"/>
      <c r="R150" s="209"/>
      <c r="S150" s="211"/>
      <c r="T150" s="209"/>
      <c r="U150" s="214"/>
      <c r="V150" s="215"/>
      <c r="W150" s="211">
        <f>SUM(E150,G150,I150,K150,M150,O150,Q150,S150,U150)</f>
        <v>110</v>
      </c>
      <c r="X150" s="107"/>
      <c r="Y150" s="18"/>
      <c r="Z150" s="292">
        <f>SUM(F150,H150,J150,L150,N150,P150,R150,T150,V150)</f>
        <v>6</v>
      </c>
      <c r="AA150" s="18">
        <v>3</v>
      </c>
    </row>
    <row r="151" spans="1:27" ht="16.5" thickBot="1">
      <c r="A151" s="9"/>
      <c r="B151" s="9"/>
      <c r="C151" s="2"/>
      <c r="D151" s="8"/>
      <c r="E151" s="303"/>
      <c r="F151" s="8"/>
      <c r="G151" s="246"/>
      <c r="H151" s="28"/>
      <c r="I151" s="246"/>
      <c r="J151" s="28"/>
      <c r="K151" s="246"/>
      <c r="L151" s="28"/>
      <c r="M151" s="246"/>
      <c r="N151" s="28"/>
      <c r="O151" s="246"/>
      <c r="P151" s="28"/>
      <c r="Q151" s="246"/>
      <c r="R151" s="28"/>
      <c r="S151" s="246"/>
      <c r="T151" s="28"/>
      <c r="U151" s="246"/>
      <c r="V151" s="28"/>
      <c r="W151" s="4"/>
      <c r="X151" s="8"/>
      <c r="Y151" s="8"/>
      <c r="Z151" s="8"/>
      <c r="AA151" s="8"/>
    </row>
    <row r="152" spans="1:27" ht="16.5" thickBot="1">
      <c r="A152" s="1"/>
      <c r="B152" s="10" t="s">
        <v>36</v>
      </c>
      <c r="C152" s="7"/>
      <c r="D152" s="6"/>
      <c r="E152" s="302"/>
      <c r="F152" s="223"/>
      <c r="G152" s="245"/>
      <c r="H152" s="12"/>
      <c r="I152" s="245"/>
      <c r="J152" s="12"/>
      <c r="K152" s="228" t="s">
        <v>1</v>
      </c>
      <c r="L152" s="12"/>
      <c r="M152" s="245"/>
      <c r="N152" s="12"/>
      <c r="O152" s="245"/>
      <c r="P152" s="12"/>
      <c r="Q152" s="245"/>
      <c r="R152" s="12"/>
      <c r="S152" s="273"/>
      <c r="T152" s="12"/>
      <c r="U152" s="405" t="s">
        <v>2</v>
      </c>
      <c r="V152" s="403"/>
      <c r="W152" s="404"/>
      <c r="X152" s="400" t="s">
        <v>3</v>
      </c>
      <c r="Y152" s="401"/>
      <c r="Z152" s="402"/>
      <c r="AA152" s="14" t="s">
        <v>4</v>
      </c>
    </row>
    <row r="153" spans="1:27" ht="15.75">
      <c r="A153" s="219"/>
      <c r="B153" s="16" t="s">
        <v>5</v>
      </c>
      <c r="C153" s="17" t="s">
        <v>6</v>
      </c>
      <c r="D153" s="17" t="s">
        <v>7</v>
      </c>
      <c r="E153" s="300" t="s">
        <v>8</v>
      </c>
      <c r="F153" s="46" t="s">
        <v>446</v>
      </c>
      <c r="G153" s="106" t="s">
        <v>9</v>
      </c>
      <c r="H153" s="107" t="s">
        <v>446</v>
      </c>
      <c r="I153" s="106" t="s">
        <v>10</v>
      </c>
      <c r="J153" s="107" t="s">
        <v>446</v>
      </c>
      <c r="K153" s="106" t="s">
        <v>11</v>
      </c>
      <c r="L153" s="107" t="s">
        <v>446</v>
      </c>
      <c r="M153" s="106" t="s">
        <v>12</v>
      </c>
      <c r="N153" s="107" t="s">
        <v>446</v>
      </c>
      <c r="O153" s="106" t="s">
        <v>13</v>
      </c>
      <c r="P153" s="107" t="s">
        <v>446</v>
      </c>
      <c r="Q153" s="106" t="s">
        <v>14</v>
      </c>
      <c r="R153" s="107" t="s">
        <v>446</v>
      </c>
      <c r="S153" s="106" t="s">
        <v>15</v>
      </c>
      <c r="T153" s="226" t="s">
        <v>446</v>
      </c>
      <c r="U153" s="258" t="s">
        <v>28</v>
      </c>
      <c r="V153" s="227" t="s">
        <v>446</v>
      </c>
      <c r="W153" s="19" t="s">
        <v>16</v>
      </c>
      <c r="X153" s="38" t="s">
        <v>17</v>
      </c>
      <c r="Y153" s="38" t="s">
        <v>234</v>
      </c>
      <c r="Z153" s="39" t="s">
        <v>18</v>
      </c>
      <c r="AA153" s="20" t="s">
        <v>19</v>
      </c>
    </row>
    <row r="154" spans="1:27" ht="15.75">
      <c r="A154" s="219">
        <v>1</v>
      </c>
      <c r="B154" s="293" t="s">
        <v>82</v>
      </c>
      <c r="C154" s="84" t="s">
        <v>371</v>
      </c>
      <c r="D154" s="58">
        <v>1322</v>
      </c>
      <c r="E154" s="308">
        <v>40</v>
      </c>
      <c r="F154" s="208">
        <v>6</v>
      </c>
      <c r="G154" s="211">
        <v>40</v>
      </c>
      <c r="H154" s="209">
        <v>4</v>
      </c>
      <c r="I154" s="211">
        <v>40</v>
      </c>
      <c r="J154" s="209">
        <v>5</v>
      </c>
      <c r="K154" s="214">
        <v>40</v>
      </c>
      <c r="L154" s="209">
        <v>6</v>
      </c>
      <c r="M154" s="214">
        <v>40</v>
      </c>
      <c r="N154" s="209">
        <v>5</v>
      </c>
      <c r="O154" s="437">
        <v>0</v>
      </c>
      <c r="P154" s="285">
        <v>0</v>
      </c>
      <c r="Q154" s="243"/>
      <c r="R154" s="243"/>
      <c r="S154" s="243"/>
      <c r="T154" s="243"/>
      <c r="U154" s="243"/>
      <c r="V154" s="243"/>
      <c r="W154" s="211">
        <f>SUM(E154,G154,I154,K154,M154,O154,Q154,S154,U154)</f>
        <v>200</v>
      </c>
      <c r="X154" s="108"/>
      <c r="Y154" s="73"/>
      <c r="Z154" s="292">
        <f>SUM(F154,H154,J154,L154,N154,P154,R154,T154,V154)</f>
        <v>26</v>
      </c>
      <c r="AA154" s="220">
        <v>5</v>
      </c>
    </row>
    <row r="155" spans="1:27" ht="15.75">
      <c r="A155" s="219">
        <v>2</v>
      </c>
      <c r="B155" s="57" t="s">
        <v>183</v>
      </c>
      <c r="C155" s="36" t="s">
        <v>371</v>
      </c>
      <c r="D155" s="58">
        <v>1100</v>
      </c>
      <c r="E155" s="255">
        <v>35</v>
      </c>
      <c r="F155" s="208">
        <v>5</v>
      </c>
      <c r="G155" s="285">
        <v>0</v>
      </c>
      <c r="H155" s="285">
        <v>0</v>
      </c>
      <c r="I155" s="211">
        <v>35</v>
      </c>
      <c r="J155" s="215">
        <v>2</v>
      </c>
      <c r="K155" s="214">
        <v>35</v>
      </c>
      <c r="L155" s="215">
        <v>4</v>
      </c>
      <c r="M155" s="285">
        <v>0</v>
      </c>
      <c r="N155" s="285">
        <v>0</v>
      </c>
      <c r="O155" s="437">
        <v>0</v>
      </c>
      <c r="P155" s="285">
        <v>0</v>
      </c>
      <c r="Q155" s="249"/>
      <c r="R155" s="108"/>
      <c r="S155" s="243"/>
      <c r="T155" s="243"/>
      <c r="U155" s="243"/>
      <c r="V155" s="243"/>
      <c r="W155" s="211">
        <f>SUM(E155,G155,I155,K155,M155,O155,Q155,S155,U155)</f>
        <v>105</v>
      </c>
      <c r="X155" s="73"/>
      <c r="Y155" s="73"/>
      <c r="Z155" s="292">
        <f>SUM(F155,H155,J155,L155,N155,P155,R155,T155,V155)</f>
        <v>11</v>
      </c>
      <c r="AA155" s="220">
        <v>3</v>
      </c>
    </row>
    <row r="156" spans="1:27" ht="15.75">
      <c r="A156" s="73">
        <v>3</v>
      </c>
      <c r="B156" s="117" t="s">
        <v>791</v>
      </c>
      <c r="C156" s="131" t="s">
        <v>800</v>
      </c>
      <c r="D156" s="58">
        <v>1000</v>
      </c>
      <c r="E156" s="348">
        <v>0</v>
      </c>
      <c r="F156" s="285">
        <v>0</v>
      </c>
      <c r="G156" s="285">
        <v>0</v>
      </c>
      <c r="H156" s="285">
        <v>0</v>
      </c>
      <c r="I156" s="285">
        <v>0</v>
      </c>
      <c r="J156" s="285">
        <v>0</v>
      </c>
      <c r="K156" s="285">
        <v>0</v>
      </c>
      <c r="L156" s="285">
        <v>0</v>
      </c>
      <c r="M156" s="214">
        <v>35</v>
      </c>
      <c r="N156" s="209">
        <v>3</v>
      </c>
      <c r="O156" s="437">
        <v>0</v>
      </c>
      <c r="P156" s="285">
        <v>0</v>
      </c>
      <c r="Q156" s="243"/>
      <c r="R156" s="243"/>
      <c r="S156" s="243"/>
      <c r="T156" s="243"/>
      <c r="U156" s="243"/>
      <c r="V156" s="243"/>
      <c r="W156" s="211">
        <f>SUM(E156,G156,I156,K156,M156,O156,Q156,S156,U156)</f>
        <v>35</v>
      </c>
      <c r="X156" s="108"/>
      <c r="Y156" s="73"/>
      <c r="Z156" s="292">
        <f>SUM(F156,H156,J156,L156,N156,P156,R156,T156,V156)</f>
        <v>3</v>
      </c>
      <c r="AA156" s="108">
        <v>1</v>
      </c>
    </row>
    <row r="157" ht="15.75">
      <c r="X157" t="s">
        <v>381</v>
      </c>
    </row>
    <row r="158" spans="12:16" ht="15.75">
      <c r="L158" t="s">
        <v>381</v>
      </c>
      <c r="P158" t="s">
        <v>381</v>
      </c>
    </row>
  </sheetData>
  <sheetProtection/>
  <mergeCells count="17">
    <mergeCell ref="Y1:AB1"/>
    <mergeCell ref="X146:Z146"/>
    <mergeCell ref="U152:W152"/>
    <mergeCell ref="U127:W127"/>
    <mergeCell ref="X127:Z127"/>
    <mergeCell ref="U138:W138"/>
    <mergeCell ref="X138:Z138"/>
    <mergeCell ref="U106:W106"/>
    <mergeCell ref="X106:Z106"/>
    <mergeCell ref="X2:Z2"/>
    <mergeCell ref="X152:Z152"/>
    <mergeCell ref="U2:W2"/>
    <mergeCell ref="U47:W47"/>
    <mergeCell ref="X47:Z47"/>
    <mergeCell ref="U82:W82"/>
    <mergeCell ref="X82:Z82"/>
    <mergeCell ref="U146:W146"/>
  </mergeCells>
  <printOptions/>
  <pageMargins left="0.2362204724409449" right="0.07874015748031496" top="0.5118110236220472" bottom="0.1968503937007874" header="0.2755905511811024" footer="0.2362204724409449"/>
  <pageSetup horizontalDpi="300" verticalDpi="300" orientation="landscape" paperSize="9" scale="80" r:id="rId1"/>
  <headerFooter alignWithMargins="0">
    <oddHeader>&amp;C&amp;"Arial,Tučné"&amp;12Liga Vysočiny 2008/2009</oddHeader>
  </headerFooter>
  <rowBreaks count="3" manualBreakCount="3">
    <brk id="45" max="255" man="1"/>
    <brk id="104" max="255" man="1"/>
    <brk id="12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3"/>
  <sheetViews>
    <sheetView workbookViewId="0" topLeftCell="A76">
      <selection activeCell="I112" sqref="I112"/>
    </sheetView>
  </sheetViews>
  <sheetFormatPr defaultColWidth="9.140625" defaultRowHeight="15" customHeight="1"/>
  <cols>
    <col min="1" max="1" width="5.421875" style="0" customWidth="1"/>
    <col min="2" max="2" width="19.28125" style="0" customWidth="1"/>
    <col min="3" max="3" width="6.140625" style="0" customWidth="1"/>
    <col min="4" max="4" width="26.7109375" style="0" customWidth="1"/>
    <col min="5" max="5" width="5.140625" style="0" customWidth="1"/>
    <col min="6" max="6" width="6.7109375" style="0" customWidth="1"/>
    <col min="7" max="7" width="5.00390625" style="0" customWidth="1"/>
    <col min="8" max="9" width="5.421875" style="0" customWidth="1"/>
    <col min="10" max="10" width="5.57421875" style="0" customWidth="1"/>
    <col min="11" max="11" width="5.140625" style="0" customWidth="1"/>
    <col min="12" max="12" width="21.00390625" style="0" customWidth="1"/>
    <col min="13" max="13" width="5.421875" style="0" customWidth="1"/>
    <col min="14" max="14" width="22.57421875" style="0" customWidth="1"/>
    <col min="15" max="15" width="6.28125" style="0" customWidth="1"/>
    <col min="16" max="16" width="8.421875" style="42" customWidth="1"/>
    <col min="17" max="17" width="9.140625" style="42" customWidth="1"/>
  </cols>
  <sheetData>
    <row r="1" ht="15" customHeight="1">
      <c r="A1" s="34" t="s">
        <v>492</v>
      </c>
    </row>
    <row r="2" ht="15" customHeight="1">
      <c r="B2" s="275" t="s">
        <v>483</v>
      </c>
    </row>
    <row r="3" spans="1:11" ht="15" customHeight="1">
      <c r="A3" s="52" t="s">
        <v>409</v>
      </c>
      <c r="K3" s="52" t="s">
        <v>430</v>
      </c>
    </row>
    <row r="4" spans="1:10" ht="15" customHeight="1">
      <c r="A4" s="196"/>
      <c r="B4" s="197"/>
      <c r="C4" s="196"/>
      <c r="D4" s="197"/>
      <c r="E4" s="198"/>
      <c r="F4" s="198"/>
      <c r="G4" s="198"/>
      <c r="H4" s="198"/>
      <c r="I4" s="198"/>
      <c r="J4" s="198"/>
    </row>
    <row r="5" spans="1:16" ht="15" customHeight="1">
      <c r="A5" s="199"/>
      <c r="B5" s="192"/>
      <c r="C5" s="199"/>
      <c r="D5" s="192"/>
      <c r="E5" s="200"/>
      <c r="F5" s="200"/>
      <c r="G5" s="200"/>
      <c r="H5" s="200"/>
      <c r="I5" s="200"/>
      <c r="J5" s="200"/>
      <c r="K5" s="288" t="s">
        <v>410</v>
      </c>
      <c r="L5" s="54" t="s">
        <v>221</v>
      </c>
      <c r="M5" s="53" t="s">
        <v>238</v>
      </c>
      <c r="N5" s="54" t="s">
        <v>272</v>
      </c>
      <c r="O5" s="55" t="s">
        <v>222</v>
      </c>
      <c r="P5" s="269" t="s">
        <v>457</v>
      </c>
    </row>
    <row r="6" spans="1:16" ht="15" customHeight="1">
      <c r="A6" s="199"/>
      <c r="B6" s="192"/>
      <c r="C6" s="199"/>
      <c r="D6" s="192"/>
      <c r="E6" s="200"/>
      <c r="F6" s="200"/>
      <c r="G6" s="200"/>
      <c r="H6" s="200"/>
      <c r="I6" s="200"/>
      <c r="J6" s="200"/>
      <c r="K6" s="289">
        <v>1</v>
      </c>
      <c r="L6" s="57"/>
      <c r="M6" s="56"/>
      <c r="N6" s="36"/>
      <c r="O6" s="102"/>
      <c r="P6" s="108"/>
    </row>
    <row r="7" spans="1:16" ht="15" customHeight="1">
      <c r="A7" s="199"/>
      <c r="B7" s="192"/>
      <c r="C7" s="199"/>
      <c r="D7" s="192"/>
      <c r="E7" s="200"/>
      <c r="F7" s="200"/>
      <c r="G7" s="200"/>
      <c r="H7" s="200"/>
      <c r="I7" s="200"/>
      <c r="J7" s="200"/>
      <c r="K7" s="289">
        <v>2</v>
      </c>
      <c r="L7" s="57"/>
      <c r="M7" s="56"/>
      <c r="N7" s="57"/>
      <c r="O7" s="102"/>
      <c r="P7" s="108"/>
    </row>
    <row r="8" spans="1:16" ht="15" customHeight="1">
      <c r="A8" s="199"/>
      <c r="B8" s="192"/>
      <c r="C8" s="199"/>
      <c r="D8" s="192"/>
      <c r="E8" s="200"/>
      <c r="F8" s="200"/>
      <c r="G8" s="200"/>
      <c r="H8" s="200"/>
      <c r="I8" s="200"/>
      <c r="J8" s="200"/>
      <c r="K8" s="289">
        <v>3</v>
      </c>
      <c r="L8" s="57"/>
      <c r="M8" s="56"/>
      <c r="N8" s="57"/>
      <c r="O8" s="102"/>
      <c r="P8" s="108"/>
    </row>
    <row r="9" spans="1:16" ht="15" customHeight="1">
      <c r="A9" s="199"/>
      <c r="B9" s="192"/>
      <c r="C9" s="199"/>
      <c r="D9" s="192"/>
      <c r="E9" s="200"/>
      <c r="F9" s="200"/>
      <c r="G9" s="200"/>
      <c r="H9" s="200"/>
      <c r="I9" s="200"/>
      <c r="J9" s="200"/>
      <c r="K9" s="289">
        <v>4</v>
      </c>
      <c r="L9" s="57"/>
      <c r="M9" s="56"/>
      <c r="N9" s="57"/>
      <c r="O9" s="102"/>
      <c r="P9" s="108"/>
    </row>
    <row r="10" spans="1:10" ht="15" customHeight="1">
      <c r="A10" s="199"/>
      <c r="B10" s="192"/>
      <c r="C10" s="199"/>
      <c r="D10" s="192"/>
      <c r="E10" s="200"/>
      <c r="F10" s="200"/>
      <c r="G10" s="200"/>
      <c r="H10" s="200"/>
      <c r="I10" s="200"/>
      <c r="J10" s="200"/>
    </row>
    <row r="11" spans="1:11" ht="15" customHeight="1">
      <c r="A11" s="199"/>
      <c r="B11" s="192"/>
      <c r="C11" s="199"/>
      <c r="D11" s="192"/>
      <c r="E11" s="200"/>
      <c r="F11" s="200"/>
      <c r="G11" s="200"/>
      <c r="H11" s="200"/>
      <c r="I11" s="200"/>
      <c r="J11" s="200"/>
      <c r="K11" s="52" t="s">
        <v>431</v>
      </c>
    </row>
    <row r="12" spans="1:10" ht="15" customHeight="1">
      <c r="A12" s="199"/>
      <c r="B12" s="192"/>
      <c r="C12" s="199"/>
      <c r="D12" s="192"/>
      <c r="E12" s="200"/>
      <c r="F12" s="200"/>
      <c r="G12" s="200"/>
      <c r="H12" s="200"/>
      <c r="I12" s="200"/>
      <c r="J12" s="200"/>
    </row>
    <row r="13" spans="1:16" ht="15" customHeight="1">
      <c r="A13" s="199"/>
      <c r="B13" s="192"/>
      <c r="C13" s="199"/>
      <c r="D13" s="192"/>
      <c r="E13" s="200"/>
      <c r="F13" s="200"/>
      <c r="G13" s="200"/>
      <c r="H13" s="200"/>
      <c r="I13" s="200"/>
      <c r="J13" s="200"/>
      <c r="K13" s="288" t="s">
        <v>410</v>
      </c>
      <c r="L13" s="54" t="s">
        <v>221</v>
      </c>
      <c r="M13" s="53" t="s">
        <v>238</v>
      </c>
      <c r="N13" s="54" t="s">
        <v>272</v>
      </c>
      <c r="O13" s="55" t="s">
        <v>222</v>
      </c>
      <c r="P13" s="269" t="s">
        <v>457</v>
      </c>
    </row>
    <row r="14" spans="1:16" ht="15" customHeight="1">
      <c r="A14" s="199"/>
      <c r="B14" s="192"/>
      <c r="C14" s="199"/>
      <c r="D14" s="192"/>
      <c r="E14" s="200"/>
      <c r="F14" s="200"/>
      <c r="G14" s="200"/>
      <c r="H14" s="200"/>
      <c r="I14" s="200"/>
      <c r="J14" s="200"/>
      <c r="K14" s="289">
        <v>1</v>
      </c>
      <c r="L14" s="57"/>
      <c r="M14" s="56"/>
      <c r="N14" s="57"/>
      <c r="O14" s="102"/>
      <c r="P14" s="108"/>
    </row>
    <row r="15" spans="1:16" ht="15" customHeight="1">
      <c r="A15" s="199"/>
      <c r="B15" s="192"/>
      <c r="C15" s="199"/>
      <c r="D15" s="192"/>
      <c r="E15" s="200"/>
      <c r="F15" s="200"/>
      <c r="G15" s="200"/>
      <c r="H15" s="200"/>
      <c r="I15" s="200"/>
      <c r="J15" s="200"/>
      <c r="K15" s="289">
        <v>2</v>
      </c>
      <c r="L15" s="57"/>
      <c r="M15" s="56"/>
      <c r="N15" s="57"/>
      <c r="O15" s="102"/>
      <c r="P15" s="108"/>
    </row>
    <row r="16" spans="1:16" ht="15" customHeight="1">
      <c r="A16" s="199"/>
      <c r="B16" s="192"/>
      <c r="C16" s="199"/>
      <c r="D16" s="192"/>
      <c r="E16" s="200"/>
      <c r="F16" s="200"/>
      <c r="G16" s="200"/>
      <c r="H16" s="200"/>
      <c r="I16" s="200"/>
      <c r="J16" s="200"/>
      <c r="K16" s="290">
        <v>3</v>
      </c>
      <c r="L16" s="57"/>
      <c r="M16" s="56"/>
      <c r="N16" s="57"/>
      <c r="O16" s="102"/>
      <c r="P16" s="108"/>
    </row>
    <row r="17" spans="1:11" ht="15" customHeight="1">
      <c r="A17" s="199"/>
      <c r="B17" s="192"/>
      <c r="C17" s="199"/>
      <c r="D17" s="192"/>
      <c r="E17" s="200"/>
      <c r="F17" s="200"/>
      <c r="G17" s="200"/>
      <c r="H17" s="200"/>
      <c r="I17" s="200"/>
      <c r="J17" s="200"/>
      <c r="K17" s="204"/>
    </row>
    <row r="18" spans="1:11" ht="15" customHeight="1">
      <c r="A18" s="199"/>
      <c r="B18" s="192"/>
      <c r="C18" s="199"/>
      <c r="D18" s="192"/>
      <c r="E18" s="200"/>
      <c r="F18" s="200"/>
      <c r="G18" s="200"/>
      <c r="H18" s="200"/>
      <c r="I18" s="200"/>
      <c r="J18" s="200"/>
      <c r="K18" s="52" t="s">
        <v>432</v>
      </c>
    </row>
    <row r="19" spans="1:10" ht="15" customHeight="1">
      <c r="A19" s="199"/>
      <c r="B19" s="192"/>
      <c r="C19" s="199"/>
      <c r="D19" s="192"/>
      <c r="E19" s="200"/>
      <c r="F19" s="200"/>
      <c r="G19" s="200"/>
      <c r="H19" s="200"/>
      <c r="I19" s="200"/>
      <c r="J19" s="200"/>
    </row>
    <row r="20" spans="1:16" ht="15" customHeight="1">
      <c r="A20" s="199"/>
      <c r="B20" s="192"/>
      <c r="C20" s="199"/>
      <c r="D20" s="192"/>
      <c r="E20" s="200"/>
      <c r="F20" s="200"/>
      <c r="G20" s="200"/>
      <c r="H20" s="200"/>
      <c r="I20" s="200"/>
      <c r="J20" s="200"/>
      <c r="K20" s="288" t="s">
        <v>410</v>
      </c>
      <c r="L20" s="54" t="s">
        <v>221</v>
      </c>
      <c r="M20" s="53" t="s">
        <v>238</v>
      </c>
      <c r="N20" s="54" t="s">
        <v>272</v>
      </c>
      <c r="O20" s="55" t="s">
        <v>222</v>
      </c>
      <c r="P20" s="269" t="s">
        <v>457</v>
      </c>
    </row>
    <row r="21" spans="1:16" ht="15" customHeight="1">
      <c r="A21" s="199"/>
      <c r="B21" s="192"/>
      <c r="C21" s="199"/>
      <c r="D21" s="192"/>
      <c r="E21" s="200"/>
      <c r="F21" s="200"/>
      <c r="G21" s="200"/>
      <c r="H21" s="200"/>
      <c r="I21" s="200"/>
      <c r="J21" s="200"/>
      <c r="K21" s="289">
        <v>1</v>
      </c>
      <c r="L21" s="57"/>
      <c r="M21" s="56"/>
      <c r="N21" s="57"/>
      <c r="O21" s="102"/>
      <c r="P21" s="108"/>
    </row>
    <row r="22" spans="1:16" ht="15" customHeight="1">
      <c r="A22" s="199"/>
      <c r="B22" s="192"/>
      <c r="C22" s="199"/>
      <c r="D22" s="192"/>
      <c r="E22" s="200"/>
      <c r="F22" s="200"/>
      <c r="G22" s="200"/>
      <c r="H22" s="200"/>
      <c r="I22" s="200"/>
      <c r="J22" s="200"/>
      <c r="K22" s="289">
        <v>2</v>
      </c>
      <c r="L22" s="57"/>
      <c r="M22" s="56"/>
      <c r="N22" s="57"/>
      <c r="O22" s="102"/>
      <c r="P22" s="108"/>
    </row>
    <row r="23" spans="1:16" ht="15" customHeight="1">
      <c r="A23" s="199"/>
      <c r="B23" s="192"/>
      <c r="C23" s="199"/>
      <c r="D23" s="192"/>
      <c r="E23" s="200"/>
      <c r="F23" s="200"/>
      <c r="G23" s="200"/>
      <c r="H23" s="200"/>
      <c r="I23" s="200"/>
      <c r="J23" s="200"/>
      <c r="K23" s="289">
        <v>3</v>
      </c>
      <c r="L23" s="57"/>
      <c r="M23" s="56"/>
      <c r="N23" s="57"/>
      <c r="O23" s="102"/>
      <c r="P23" s="108"/>
    </row>
    <row r="24" spans="1:16" ht="15" customHeight="1">
      <c r="A24" s="199"/>
      <c r="B24" s="192"/>
      <c r="C24" s="199"/>
      <c r="D24" s="124"/>
      <c r="E24" s="200"/>
      <c r="F24" s="200"/>
      <c r="G24" s="200"/>
      <c r="H24" s="200"/>
      <c r="I24" s="200"/>
      <c r="J24" s="200"/>
      <c r="K24" s="289">
        <v>4</v>
      </c>
      <c r="L24" s="57"/>
      <c r="M24" s="56"/>
      <c r="N24" s="57"/>
      <c r="O24" s="102"/>
      <c r="P24" s="108"/>
    </row>
    <row r="25" spans="1:16" ht="15" customHeight="1">
      <c r="A25" s="199"/>
      <c r="B25" s="192"/>
      <c r="C25" s="199"/>
      <c r="D25" s="192"/>
      <c r="E25" s="200"/>
      <c r="F25" s="200"/>
      <c r="G25" s="200"/>
      <c r="H25" s="200"/>
      <c r="I25" s="200"/>
      <c r="J25" s="200"/>
      <c r="K25" s="289">
        <v>5</v>
      </c>
      <c r="L25" s="57"/>
      <c r="M25" s="56"/>
      <c r="N25" s="57"/>
      <c r="O25" s="102"/>
      <c r="P25" s="108"/>
    </row>
    <row r="26" spans="1:10" ht="15" customHeight="1">
      <c r="A26" s="199"/>
      <c r="B26" s="192"/>
      <c r="C26" s="199"/>
      <c r="D26" s="192"/>
      <c r="E26" s="200"/>
      <c r="F26" s="200"/>
      <c r="G26" s="200"/>
      <c r="H26" s="200"/>
      <c r="I26" s="200"/>
      <c r="J26" s="200"/>
    </row>
    <row r="27" spans="1:11" ht="15" customHeight="1">
      <c r="A27" s="199"/>
      <c r="B27" s="192"/>
      <c r="C27" s="199"/>
      <c r="D27" s="192"/>
      <c r="E27" s="200"/>
      <c r="F27" s="200"/>
      <c r="G27" s="200"/>
      <c r="H27" s="200"/>
      <c r="I27" s="200"/>
      <c r="J27" s="200"/>
      <c r="K27" s="52" t="s">
        <v>434</v>
      </c>
    </row>
    <row r="28" spans="1:10" ht="15" customHeight="1">
      <c r="A28" s="199"/>
      <c r="B28" s="192"/>
      <c r="C28" s="199"/>
      <c r="D28" s="192"/>
      <c r="E28" s="200"/>
      <c r="F28" s="200"/>
      <c r="G28" s="200"/>
      <c r="H28" s="200"/>
      <c r="I28" s="200"/>
      <c r="J28" s="200"/>
    </row>
    <row r="29" spans="1:16" ht="15" customHeight="1">
      <c r="A29" s="199"/>
      <c r="B29" s="192"/>
      <c r="C29" s="199"/>
      <c r="D29" s="192"/>
      <c r="E29" s="200"/>
      <c r="F29" s="200"/>
      <c r="G29" s="200"/>
      <c r="H29" s="200"/>
      <c r="I29" s="200"/>
      <c r="J29" s="200"/>
      <c r="K29" s="288" t="s">
        <v>410</v>
      </c>
      <c r="L29" s="54" t="s">
        <v>221</v>
      </c>
      <c r="M29" s="53" t="s">
        <v>238</v>
      </c>
      <c r="N29" s="54" t="s">
        <v>272</v>
      </c>
      <c r="O29" s="55" t="s">
        <v>222</v>
      </c>
      <c r="P29" s="269" t="s">
        <v>457</v>
      </c>
    </row>
    <row r="30" spans="1:16" ht="15" customHeight="1">
      <c r="A30" s="199"/>
      <c r="B30" s="192"/>
      <c r="C30" s="199"/>
      <c r="D30" s="192"/>
      <c r="E30" s="200"/>
      <c r="F30" s="200"/>
      <c r="G30" s="200"/>
      <c r="H30" s="200"/>
      <c r="I30" s="200"/>
      <c r="J30" s="200"/>
      <c r="K30" s="289">
        <v>1</v>
      </c>
      <c r="L30" s="57"/>
      <c r="M30" s="56"/>
      <c r="N30" s="57"/>
      <c r="O30" s="102"/>
      <c r="P30" s="108"/>
    </row>
    <row r="31" spans="1:16" ht="15" customHeight="1">
      <c r="A31" s="199"/>
      <c r="B31" s="192"/>
      <c r="C31" s="199"/>
      <c r="D31" s="192"/>
      <c r="E31" s="200"/>
      <c r="F31" s="200"/>
      <c r="G31" s="200"/>
      <c r="H31" s="200"/>
      <c r="I31" s="200"/>
      <c r="J31" s="200"/>
      <c r="K31" s="289">
        <v>2</v>
      </c>
      <c r="L31" s="57"/>
      <c r="M31" s="56"/>
      <c r="N31" s="36"/>
      <c r="O31" s="102"/>
      <c r="P31" s="108"/>
    </row>
    <row r="32" spans="1:16" ht="15" customHeight="1">
      <c r="A32" s="199"/>
      <c r="B32" s="192"/>
      <c r="C32" s="199"/>
      <c r="D32" s="192"/>
      <c r="E32" s="200"/>
      <c r="F32" s="200"/>
      <c r="G32" s="200"/>
      <c r="H32" s="200"/>
      <c r="I32" s="200"/>
      <c r="J32" s="200"/>
      <c r="K32" s="289">
        <v>3</v>
      </c>
      <c r="L32" s="57"/>
      <c r="M32" s="56"/>
      <c r="N32" s="57"/>
      <c r="O32" s="102"/>
      <c r="P32" s="108"/>
    </row>
    <row r="33" spans="1:16" ht="15" customHeight="1">
      <c r="A33" s="199"/>
      <c r="B33" s="192"/>
      <c r="C33" s="199"/>
      <c r="D33" s="192"/>
      <c r="E33" s="200"/>
      <c r="F33" s="200"/>
      <c r="G33" s="200"/>
      <c r="H33" s="200"/>
      <c r="I33" s="200"/>
      <c r="J33" s="200"/>
      <c r="K33" s="289">
        <v>4</v>
      </c>
      <c r="L33" s="57"/>
      <c r="M33" s="56"/>
      <c r="N33" s="57"/>
      <c r="O33" s="102"/>
      <c r="P33" s="108"/>
    </row>
    <row r="34" spans="1:16" ht="15" customHeight="1">
      <c r="A34" s="199"/>
      <c r="B34" s="192"/>
      <c r="C34" s="199"/>
      <c r="D34" s="192"/>
      <c r="E34" s="200"/>
      <c r="F34" s="200"/>
      <c r="G34" s="200"/>
      <c r="H34" s="200"/>
      <c r="I34" s="200"/>
      <c r="J34" s="200"/>
      <c r="K34" s="289">
        <v>5</v>
      </c>
      <c r="L34" s="57"/>
      <c r="M34" s="56"/>
      <c r="N34" s="57"/>
      <c r="O34" s="102"/>
      <c r="P34" s="108"/>
    </row>
    <row r="35" spans="1:16" ht="15" customHeight="1">
      <c r="A35" s="199"/>
      <c r="B35" s="192"/>
      <c r="C35" s="199"/>
      <c r="D35" s="192"/>
      <c r="E35" s="200"/>
      <c r="F35" s="200"/>
      <c r="G35" s="200"/>
      <c r="H35" s="200"/>
      <c r="I35" s="200"/>
      <c r="J35" s="200"/>
      <c r="K35" s="289">
        <v>6</v>
      </c>
      <c r="L35" s="57"/>
      <c r="M35" s="56"/>
      <c r="N35" s="57"/>
      <c r="O35" s="102"/>
      <c r="P35" s="108"/>
    </row>
    <row r="36" spans="1:16" ht="15" customHeight="1">
      <c r="A36" s="199"/>
      <c r="B36" s="192"/>
      <c r="C36" s="199"/>
      <c r="D36" s="192"/>
      <c r="E36" s="200"/>
      <c r="F36" s="200"/>
      <c r="G36" s="200"/>
      <c r="H36" s="200"/>
      <c r="I36" s="200"/>
      <c r="J36" s="200"/>
      <c r="K36" s="289">
        <v>7</v>
      </c>
      <c r="L36" s="57"/>
      <c r="M36" s="56"/>
      <c r="N36" s="57"/>
      <c r="O36" s="102"/>
      <c r="P36" s="108"/>
    </row>
    <row r="37" spans="1:16" ht="15" customHeight="1">
      <c r="A37" s="199"/>
      <c r="B37" s="192"/>
      <c r="C37" s="199"/>
      <c r="D37" s="192"/>
      <c r="E37" s="200"/>
      <c r="F37" s="200"/>
      <c r="G37" s="200"/>
      <c r="H37" s="200"/>
      <c r="I37" s="200"/>
      <c r="J37" s="200"/>
      <c r="K37" s="289">
        <v>8</v>
      </c>
      <c r="L37" s="57"/>
      <c r="M37" s="56"/>
      <c r="N37" s="57"/>
      <c r="O37" s="102"/>
      <c r="P37" s="108"/>
    </row>
    <row r="38" spans="1:16" ht="15" customHeight="1">
      <c r="A38" s="199"/>
      <c r="B38" s="192"/>
      <c r="C38" s="199"/>
      <c r="D38" s="192"/>
      <c r="E38" s="200"/>
      <c r="F38" s="200"/>
      <c r="G38" s="200"/>
      <c r="H38" s="200"/>
      <c r="I38" s="200"/>
      <c r="J38" s="200"/>
      <c r="K38" s="289">
        <v>9</v>
      </c>
      <c r="L38" s="57"/>
      <c r="M38" s="56"/>
      <c r="N38" s="57"/>
      <c r="O38" s="102"/>
      <c r="P38" s="108"/>
    </row>
    <row r="39" spans="1:16" ht="15" customHeight="1">
      <c r="A39" s="199"/>
      <c r="B39" s="192"/>
      <c r="C39" s="199"/>
      <c r="D39" s="192"/>
      <c r="E39" s="200"/>
      <c r="F39" s="200"/>
      <c r="G39" s="200"/>
      <c r="H39" s="200"/>
      <c r="I39" s="200"/>
      <c r="J39" s="200"/>
      <c r="K39" s="289">
        <v>10</v>
      </c>
      <c r="L39" s="57"/>
      <c r="M39" s="56"/>
      <c r="N39" s="57"/>
      <c r="O39" s="102"/>
      <c r="P39" s="108"/>
    </row>
    <row r="40" spans="1:16" ht="15" customHeight="1">
      <c r="A40" s="199"/>
      <c r="B40" s="192"/>
      <c r="C40" s="199"/>
      <c r="D40" s="192"/>
      <c r="E40" s="200"/>
      <c r="F40" s="200"/>
      <c r="G40" s="200"/>
      <c r="H40" s="200"/>
      <c r="I40" s="200"/>
      <c r="J40" s="200"/>
      <c r="K40" s="289">
        <v>11</v>
      </c>
      <c r="L40" s="57"/>
      <c r="M40" s="56"/>
      <c r="N40" s="57"/>
      <c r="O40" s="102"/>
      <c r="P40" s="108"/>
    </row>
    <row r="41" spans="1:16" ht="15" customHeight="1">
      <c r="A41" s="199"/>
      <c r="B41" s="192"/>
      <c r="C41" s="199"/>
      <c r="D41" s="192"/>
      <c r="E41" s="200"/>
      <c r="F41" s="200"/>
      <c r="G41" s="200"/>
      <c r="H41" s="200"/>
      <c r="I41" s="200"/>
      <c r="J41" s="200"/>
      <c r="K41" s="289">
        <v>12</v>
      </c>
      <c r="L41" s="57"/>
      <c r="M41" s="56"/>
      <c r="N41" s="57"/>
      <c r="O41" s="102"/>
      <c r="P41" s="108"/>
    </row>
    <row r="42" spans="1:16" ht="15" customHeight="1">
      <c r="A42" s="199"/>
      <c r="B42" s="192"/>
      <c r="C42" s="199"/>
      <c r="D42" s="192"/>
      <c r="E42" s="200"/>
      <c r="F42" s="200"/>
      <c r="G42" s="200"/>
      <c r="H42" s="200"/>
      <c r="I42" s="200"/>
      <c r="J42" s="200"/>
      <c r="K42" s="289">
        <v>13</v>
      </c>
      <c r="L42" s="57"/>
      <c r="M42" s="56"/>
      <c r="N42" s="57"/>
      <c r="O42" s="102"/>
      <c r="P42" s="108"/>
    </row>
    <row r="43" spans="1:16" ht="15" customHeight="1">
      <c r="A43" s="199"/>
      <c r="B43" s="192"/>
      <c r="C43" s="199"/>
      <c r="D43" s="192"/>
      <c r="E43" s="200"/>
      <c r="F43" s="200"/>
      <c r="G43" s="200"/>
      <c r="H43" s="200"/>
      <c r="I43" s="200"/>
      <c r="J43" s="200"/>
      <c r="K43" s="289">
        <v>14</v>
      </c>
      <c r="L43" s="57"/>
      <c r="M43" s="56"/>
      <c r="N43" s="57"/>
      <c r="O43" s="102"/>
      <c r="P43" s="108"/>
    </row>
    <row r="44" spans="1:16" ht="15" customHeight="1">
      <c r="A44" s="199"/>
      <c r="B44" s="192"/>
      <c r="C44" s="199"/>
      <c r="D44" s="192"/>
      <c r="E44" s="200"/>
      <c r="F44" s="200"/>
      <c r="G44" s="200"/>
      <c r="H44" s="200"/>
      <c r="I44" s="200"/>
      <c r="J44" s="200"/>
      <c r="K44" s="289">
        <v>15</v>
      </c>
      <c r="L44" s="57"/>
      <c r="M44" s="56"/>
      <c r="N44" s="57"/>
      <c r="O44" s="102"/>
      <c r="P44" s="108"/>
    </row>
    <row r="45" spans="1:16" ht="15" customHeight="1">
      <c r="A45" s="199"/>
      <c r="B45" s="192"/>
      <c r="C45" s="199"/>
      <c r="D45" s="192"/>
      <c r="E45" s="200"/>
      <c r="F45" s="200"/>
      <c r="G45" s="200"/>
      <c r="H45" s="200"/>
      <c r="I45" s="200"/>
      <c r="J45" s="200"/>
      <c r="K45" s="289">
        <v>16</v>
      </c>
      <c r="L45" s="57"/>
      <c r="M45" s="56"/>
      <c r="N45" s="57"/>
      <c r="O45" s="102"/>
      <c r="P45" s="108"/>
    </row>
    <row r="46" spans="1:16" ht="15" customHeight="1">
      <c r="A46" s="199"/>
      <c r="B46" s="192"/>
      <c r="C46" s="199"/>
      <c r="D46" s="192"/>
      <c r="E46" s="200"/>
      <c r="F46" s="200"/>
      <c r="G46" s="200"/>
      <c r="H46" s="200"/>
      <c r="I46" s="200"/>
      <c r="J46" s="200"/>
      <c r="K46" s="289">
        <v>17</v>
      </c>
      <c r="L46" s="57"/>
      <c r="M46" s="56"/>
      <c r="N46" s="57"/>
      <c r="O46" s="102"/>
      <c r="P46" s="108"/>
    </row>
    <row r="47" spans="1:16" ht="15" customHeight="1">
      <c r="A47" s="199"/>
      <c r="B47" s="192"/>
      <c r="C47" s="199"/>
      <c r="D47" s="192"/>
      <c r="E47" s="200"/>
      <c r="F47" s="200"/>
      <c r="G47" s="200"/>
      <c r="H47" s="200"/>
      <c r="I47" s="200"/>
      <c r="J47" s="200"/>
      <c r="K47" s="289">
        <v>18</v>
      </c>
      <c r="L47" s="57"/>
      <c r="M47" s="56"/>
      <c r="N47" s="57"/>
      <c r="O47" s="102"/>
      <c r="P47" s="108"/>
    </row>
    <row r="48" spans="1:16" ht="15" customHeight="1">
      <c r="A48" s="199"/>
      <c r="B48" s="192"/>
      <c r="C48" s="199"/>
      <c r="D48" s="192"/>
      <c r="E48" s="200"/>
      <c r="F48" s="200"/>
      <c r="G48" s="200"/>
      <c r="H48" s="200"/>
      <c r="I48" s="200"/>
      <c r="J48" s="200"/>
      <c r="K48" s="289">
        <v>19</v>
      </c>
      <c r="L48" s="57"/>
      <c r="M48" s="56"/>
      <c r="N48" s="57"/>
      <c r="O48" s="102"/>
      <c r="P48" s="108"/>
    </row>
    <row r="49" spans="1:16" ht="15" customHeight="1">
      <c r="A49" s="199"/>
      <c r="B49" s="192"/>
      <c r="C49" s="199"/>
      <c r="D49" s="192"/>
      <c r="E49" s="200"/>
      <c r="F49" s="200"/>
      <c r="G49" s="200"/>
      <c r="H49" s="200"/>
      <c r="I49" s="200"/>
      <c r="J49" s="200"/>
      <c r="K49" s="289">
        <v>20</v>
      </c>
      <c r="L49" s="57"/>
      <c r="M49" s="56"/>
      <c r="N49" s="36"/>
      <c r="O49" s="102"/>
      <c r="P49" s="108"/>
    </row>
    <row r="50" spans="1:16" ht="15" customHeight="1">
      <c r="A50" s="199"/>
      <c r="B50" s="192"/>
      <c r="C50" s="199"/>
      <c r="D50" s="192"/>
      <c r="E50" s="200"/>
      <c r="F50" s="200"/>
      <c r="G50" s="200"/>
      <c r="H50" s="200"/>
      <c r="I50" s="200"/>
      <c r="J50" s="200"/>
      <c r="K50" s="289">
        <v>21</v>
      </c>
      <c r="L50" s="57"/>
      <c r="M50" s="56"/>
      <c r="N50" s="57"/>
      <c r="O50" s="102"/>
      <c r="P50" s="108"/>
    </row>
    <row r="51" spans="1:16" ht="15" customHeight="1">
      <c r="A51" s="199"/>
      <c r="B51" s="192"/>
      <c r="C51" s="199"/>
      <c r="D51" s="192"/>
      <c r="E51" s="200"/>
      <c r="F51" s="200"/>
      <c r="G51" s="200"/>
      <c r="H51" s="200"/>
      <c r="I51" s="200"/>
      <c r="J51" s="200"/>
      <c r="K51" s="289">
        <v>22</v>
      </c>
      <c r="L51" s="57"/>
      <c r="M51" s="56"/>
      <c r="N51" s="57"/>
      <c r="O51" s="102"/>
      <c r="P51" s="108"/>
    </row>
    <row r="52" spans="1:16" ht="15" customHeight="1">
      <c r="A52" s="199"/>
      <c r="B52" s="192"/>
      <c r="C52" s="199"/>
      <c r="D52" s="192"/>
      <c r="E52" s="200"/>
      <c r="F52" s="200"/>
      <c r="G52" s="200"/>
      <c r="H52" s="200"/>
      <c r="I52" s="200"/>
      <c r="J52" s="200"/>
      <c r="K52" s="289">
        <v>23</v>
      </c>
      <c r="L52" s="57"/>
      <c r="M52" s="56"/>
      <c r="N52" s="57"/>
      <c r="O52" s="102"/>
      <c r="P52" s="108"/>
    </row>
    <row r="53" spans="1:16" ht="15" customHeight="1">
      <c r="A53" s="199"/>
      <c r="B53" s="192"/>
      <c r="C53" s="199"/>
      <c r="D53" s="192"/>
      <c r="E53" s="200"/>
      <c r="F53" s="200"/>
      <c r="G53" s="200"/>
      <c r="H53" s="200"/>
      <c r="I53" s="200"/>
      <c r="J53" s="200"/>
      <c r="K53" s="289">
        <v>24</v>
      </c>
      <c r="L53" s="57"/>
      <c r="M53" s="56"/>
      <c r="N53" s="57"/>
      <c r="O53" s="102"/>
      <c r="P53" s="108"/>
    </row>
    <row r="54" spans="1:16" ht="15" customHeight="1">
      <c r="A54" s="199"/>
      <c r="B54" s="192"/>
      <c r="C54" s="199"/>
      <c r="D54" s="192"/>
      <c r="E54" s="200"/>
      <c r="F54" s="200"/>
      <c r="G54" s="200"/>
      <c r="H54" s="200"/>
      <c r="I54" s="200"/>
      <c r="J54" s="200"/>
      <c r="K54" s="289">
        <v>25</v>
      </c>
      <c r="L54" s="57"/>
      <c r="M54" s="56"/>
      <c r="N54" s="57"/>
      <c r="O54" s="102"/>
      <c r="P54" s="108"/>
    </row>
    <row r="55" spans="1:16" ht="15" customHeight="1">
      <c r="A55" s="199"/>
      <c r="B55" s="192"/>
      <c r="C55" s="199"/>
      <c r="D55" s="192"/>
      <c r="E55" s="200"/>
      <c r="F55" s="200"/>
      <c r="G55" s="200"/>
      <c r="H55" s="200"/>
      <c r="I55" s="200"/>
      <c r="J55" s="200"/>
      <c r="K55" s="290">
        <v>26</v>
      </c>
      <c r="L55" s="57"/>
      <c r="M55" s="56"/>
      <c r="N55" s="57"/>
      <c r="O55" s="102"/>
      <c r="P55" s="108"/>
    </row>
    <row r="56" spans="1:10" ht="15" customHeight="1">
      <c r="A56" s="199"/>
      <c r="B56" s="192"/>
      <c r="C56" s="199"/>
      <c r="D56" s="192"/>
      <c r="E56" s="200"/>
      <c r="F56" s="200"/>
      <c r="G56" s="200"/>
      <c r="H56" s="200"/>
      <c r="I56" s="200"/>
      <c r="J56" s="200"/>
    </row>
    <row r="57" spans="1:11" ht="15" customHeight="1">
      <c r="A57" s="199"/>
      <c r="B57" s="192"/>
      <c r="C57" s="199"/>
      <c r="D57" s="192"/>
      <c r="E57" s="200"/>
      <c r="F57" s="200"/>
      <c r="G57" s="200"/>
      <c r="H57" s="200"/>
      <c r="I57" s="200"/>
      <c r="J57" s="200"/>
      <c r="K57" s="52" t="s">
        <v>435</v>
      </c>
    </row>
    <row r="58" spans="1:10" ht="15" customHeight="1">
      <c r="A58" s="199"/>
      <c r="B58" s="192"/>
      <c r="C58" s="199"/>
      <c r="D58" s="192"/>
      <c r="E58" s="200"/>
      <c r="F58" s="200"/>
      <c r="G58" s="200"/>
      <c r="H58" s="200"/>
      <c r="I58" s="200"/>
      <c r="J58" s="200"/>
    </row>
    <row r="59" spans="1:16" ht="15" customHeight="1">
      <c r="A59" s="199"/>
      <c r="B59" s="192"/>
      <c r="C59" s="199"/>
      <c r="D59" s="192"/>
      <c r="E59" s="200"/>
      <c r="F59" s="200"/>
      <c r="G59" s="200"/>
      <c r="H59" s="200"/>
      <c r="I59" s="200"/>
      <c r="J59" s="200"/>
      <c r="K59" s="288" t="s">
        <v>410</v>
      </c>
      <c r="L59" s="54" t="s">
        <v>221</v>
      </c>
      <c r="M59" s="53" t="s">
        <v>238</v>
      </c>
      <c r="N59" s="54" t="s">
        <v>272</v>
      </c>
      <c r="O59" s="55" t="s">
        <v>222</v>
      </c>
      <c r="P59" s="269" t="s">
        <v>457</v>
      </c>
    </row>
    <row r="60" spans="1:16" ht="15" customHeight="1">
      <c r="A60" s="199"/>
      <c r="B60" s="192"/>
      <c r="C60" s="199"/>
      <c r="D60" s="192"/>
      <c r="E60" s="200"/>
      <c r="F60" s="200"/>
      <c r="G60" s="200"/>
      <c r="H60" s="200"/>
      <c r="I60" s="200"/>
      <c r="J60" s="200"/>
      <c r="K60" s="289">
        <v>1</v>
      </c>
      <c r="L60" s="57"/>
      <c r="M60" s="56"/>
      <c r="N60" s="57"/>
      <c r="O60" s="102"/>
      <c r="P60" s="108"/>
    </row>
    <row r="61" spans="1:16" ht="15" customHeight="1">
      <c r="A61" s="199"/>
      <c r="B61" s="192"/>
      <c r="C61" s="199"/>
      <c r="D61" s="192"/>
      <c r="E61" s="200"/>
      <c r="F61" s="200"/>
      <c r="G61" s="200"/>
      <c r="H61" s="200"/>
      <c r="I61" s="200"/>
      <c r="J61" s="200"/>
      <c r="K61" s="289">
        <v>2</v>
      </c>
      <c r="L61" s="57"/>
      <c r="M61" s="56"/>
      <c r="N61" s="57"/>
      <c r="O61" s="102"/>
      <c r="P61" s="108"/>
    </row>
    <row r="62" spans="1:16" ht="15" customHeight="1">
      <c r="A62" s="199"/>
      <c r="B62" s="192"/>
      <c r="C62" s="199"/>
      <c r="D62" s="192"/>
      <c r="E62" s="200"/>
      <c r="F62" s="200"/>
      <c r="G62" s="200"/>
      <c r="H62" s="200"/>
      <c r="I62" s="200"/>
      <c r="J62" s="200"/>
      <c r="K62" s="289">
        <v>3</v>
      </c>
      <c r="L62" s="57"/>
      <c r="M62" s="56"/>
      <c r="N62" s="57"/>
      <c r="O62" s="102"/>
      <c r="P62" s="108"/>
    </row>
    <row r="63" spans="1:16" ht="15" customHeight="1">
      <c r="A63" s="199"/>
      <c r="B63" s="192"/>
      <c r="C63" s="199"/>
      <c r="D63" s="192"/>
      <c r="E63" s="200"/>
      <c r="F63" s="200"/>
      <c r="G63" s="200"/>
      <c r="H63" s="200"/>
      <c r="I63" s="200"/>
      <c r="J63" s="200"/>
      <c r="K63" s="289">
        <v>4</v>
      </c>
      <c r="L63" s="57"/>
      <c r="M63" s="56"/>
      <c r="N63" s="57"/>
      <c r="O63" s="102"/>
      <c r="P63" s="108"/>
    </row>
    <row r="64" spans="1:16" ht="15" customHeight="1">
      <c r="A64" s="199"/>
      <c r="B64" s="192"/>
      <c r="C64" s="199"/>
      <c r="D64" s="192"/>
      <c r="E64" s="200"/>
      <c r="F64" s="200"/>
      <c r="G64" s="200"/>
      <c r="H64" s="200"/>
      <c r="I64" s="200"/>
      <c r="J64" s="200"/>
      <c r="K64" s="289">
        <v>5</v>
      </c>
      <c r="L64" s="57"/>
      <c r="M64" s="56"/>
      <c r="N64" s="57"/>
      <c r="O64" s="102"/>
      <c r="P64" s="108"/>
    </row>
    <row r="65" spans="1:16" ht="15" customHeight="1">
      <c r="A65" s="199"/>
      <c r="B65" s="192"/>
      <c r="C65" s="199"/>
      <c r="D65" s="192"/>
      <c r="E65" s="200"/>
      <c r="F65" s="200"/>
      <c r="G65" s="200"/>
      <c r="H65" s="200"/>
      <c r="I65" s="200"/>
      <c r="J65" s="200"/>
      <c r="K65" s="289">
        <v>6</v>
      </c>
      <c r="L65" s="57"/>
      <c r="M65" s="56"/>
      <c r="N65" s="57"/>
      <c r="O65" s="102"/>
      <c r="P65" s="108"/>
    </row>
    <row r="66" spans="1:16" ht="15" customHeight="1">
      <c r="A66" s="199"/>
      <c r="B66" s="192"/>
      <c r="C66" s="199"/>
      <c r="D66" s="192"/>
      <c r="E66" s="200"/>
      <c r="F66" s="200"/>
      <c r="G66" s="200"/>
      <c r="H66" s="200"/>
      <c r="I66" s="200"/>
      <c r="J66" s="200"/>
      <c r="K66" s="289">
        <v>7</v>
      </c>
      <c r="L66" s="57"/>
      <c r="M66" s="56"/>
      <c r="N66" s="57"/>
      <c r="O66" s="102"/>
      <c r="P66" s="108"/>
    </row>
    <row r="67" spans="1:16" ht="15" customHeight="1">
      <c r="A67" s="199"/>
      <c r="B67" s="192"/>
      <c r="C67" s="199"/>
      <c r="D67" s="192"/>
      <c r="E67" s="200"/>
      <c r="F67" s="200"/>
      <c r="G67" s="200"/>
      <c r="H67" s="200"/>
      <c r="I67" s="200"/>
      <c r="J67" s="200"/>
      <c r="K67" s="289">
        <v>8</v>
      </c>
      <c r="L67" s="57"/>
      <c r="M67" s="56"/>
      <c r="N67" s="57"/>
      <c r="O67" s="102"/>
      <c r="P67" s="108"/>
    </row>
    <row r="68" spans="1:16" ht="15" customHeight="1">
      <c r="A68" s="199"/>
      <c r="B68" s="192"/>
      <c r="C68" s="199"/>
      <c r="D68" s="192"/>
      <c r="E68" s="200"/>
      <c r="F68" s="200"/>
      <c r="G68" s="200"/>
      <c r="H68" s="200"/>
      <c r="I68" s="200"/>
      <c r="J68" s="200"/>
      <c r="K68" s="289">
        <v>9</v>
      </c>
      <c r="L68" s="57"/>
      <c r="M68" s="56"/>
      <c r="N68" s="57"/>
      <c r="O68" s="102"/>
      <c r="P68" s="108"/>
    </row>
    <row r="69" spans="1:16" ht="15" customHeight="1">
      <c r="A69" s="199"/>
      <c r="B69" s="192"/>
      <c r="C69" s="199"/>
      <c r="D69" s="192"/>
      <c r="E69" s="200"/>
      <c r="F69" s="200"/>
      <c r="G69" s="200"/>
      <c r="H69" s="200"/>
      <c r="I69" s="200"/>
      <c r="J69" s="200"/>
      <c r="K69" s="289">
        <v>10</v>
      </c>
      <c r="L69" s="57"/>
      <c r="M69" s="56"/>
      <c r="N69" s="57"/>
      <c r="O69" s="102"/>
      <c r="P69" s="108"/>
    </row>
    <row r="70" spans="1:16" ht="15" customHeight="1">
      <c r="A70" s="199"/>
      <c r="B70" s="192"/>
      <c r="C70" s="199"/>
      <c r="D70" s="192"/>
      <c r="E70" s="200"/>
      <c r="F70" s="200"/>
      <c r="G70" s="200"/>
      <c r="H70" s="200"/>
      <c r="I70" s="200"/>
      <c r="J70" s="200"/>
      <c r="K70" s="289">
        <v>11</v>
      </c>
      <c r="L70" s="57"/>
      <c r="M70" s="56"/>
      <c r="N70" s="57"/>
      <c r="O70" s="102"/>
      <c r="P70" s="108"/>
    </row>
    <row r="71" spans="1:16" ht="15" customHeight="1">
      <c r="A71" s="199"/>
      <c r="B71" s="192"/>
      <c r="C71" s="199"/>
      <c r="D71" s="192"/>
      <c r="E71" s="200"/>
      <c r="F71" s="200"/>
      <c r="G71" s="200"/>
      <c r="H71" s="200"/>
      <c r="I71" s="200"/>
      <c r="J71" s="200"/>
      <c r="K71" s="289">
        <v>12</v>
      </c>
      <c r="L71" s="57"/>
      <c r="M71" s="56"/>
      <c r="N71" s="57"/>
      <c r="O71" s="102"/>
      <c r="P71" s="108"/>
    </row>
    <row r="72" spans="1:16" ht="15" customHeight="1">
      <c r="A72" s="199"/>
      <c r="B72" s="192"/>
      <c r="C72" s="199"/>
      <c r="D72" s="192"/>
      <c r="E72" s="200"/>
      <c r="F72" s="200"/>
      <c r="G72" s="200"/>
      <c r="H72" s="200"/>
      <c r="I72" s="200"/>
      <c r="J72" s="200"/>
      <c r="K72" s="289">
        <v>13</v>
      </c>
      <c r="L72" s="57"/>
      <c r="M72" s="56"/>
      <c r="N72" s="57"/>
      <c r="O72" s="102"/>
      <c r="P72" s="108"/>
    </row>
    <row r="73" spans="1:16" ht="15" customHeight="1">
      <c r="A73" s="199"/>
      <c r="B73" s="192"/>
      <c r="C73" s="199"/>
      <c r="D73" s="192"/>
      <c r="E73" s="200"/>
      <c r="F73" s="200"/>
      <c r="G73" s="200"/>
      <c r="H73" s="200"/>
      <c r="I73" s="200"/>
      <c r="J73" s="200"/>
      <c r="K73" s="289">
        <v>14</v>
      </c>
      <c r="L73" s="57"/>
      <c r="M73" s="56"/>
      <c r="N73" s="57"/>
      <c r="O73" s="102"/>
      <c r="P73" s="108"/>
    </row>
    <row r="74" spans="1:16" ht="15" customHeight="1">
      <c r="A74" s="199"/>
      <c r="B74" s="192"/>
      <c r="C74" s="199"/>
      <c r="D74" s="192"/>
      <c r="E74" s="200"/>
      <c r="F74" s="200"/>
      <c r="G74" s="200"/>
      <c r="H74" s="200"/>
      <c r="I74" s="200"/>
      <c r="J74" s="200"/>
      <c r="K74" s="289">
        <v>15</v>
      </c>
      <c r="L74" s="57"/>
      <c r="M74" s="56"/>
      <c r="N74" s="57"/>
      <c r="O74" s="102"/>
      <c r="P74" s="108"/>
    </row>
    <row r="75" spans="1:16" ht="15" customHeight="1">
      <c r="A75" s="199"/>
      <c r="B75" s="192"/>
      <c r="C75" s="199"/>
      <c r="D75" s="192"/>
      <c r="E75" s="200"/>
      <c r="F75" s="200"/>
      <c r="G75" s="200"/>
      <c r="H75" s="200"/>
      <c r="I75" s="200"/>
      <c r="J75" s="200"/>
      <c r="K75" s="289">
        <v>16</v>
      </c>
      <c r="L75" s="57"/>
      <c r="M75" s="56"/>
      <c r="N75" s="57"/>
      <c r="O75" s="102"/>
      <c r="P75" s="108"/>
    </row>
    <row r="76" spans="1:16" ht="15" customHeight="1">
      <c r="A76" s="199"/>
      <c r="B76" s="192"/>
      <c r="C76" s="199"/>
      <c r="D76" s="192"/>
      <c r="E76" s="200"/>
      <c r="F76" s="200"/>
      <c r="G76" s="200"/>
      <c r="H76" s="200"/>
      <c r="I76" s="200"/>
      <c r="J76" s="200"/>
      <c r="K76" s="289">
        <v>17</v>
      </c>
      <c r="L76" s="57"/>
      <c r="M76" s="56"/>
      <c r="N76" s="57"/>
      <c r="O76" s="102"/>
      <c r="P76" s="108"/>
    </row>
    <row r="77" spans="1:16" ht="15" customHeight="1">
      <c r="A77" s="199"/>
      <c r="B77" s="192"/>
      <c r="C77" s="199"/>
      <c r="D77" s="192"/>
      <c r="E77" s="200"/>
      <c r="F77" s="200"/>
      <c r="G77" s="200"/>
      <c r="H77" s="200"/>
      <c r="I77" s="200"/>
      <c r="J77" s="200"/>
      <c r="K77" s="289">
        <v>18</v>
      </c>
      <c r="L77" s="57"/>
      <c r="M77" s="56"/>
      <c r="N77" s="57"/>
      <c r="O77" s="102"/>
      <c r="P77" s="108"/>
    </row>
    <row r="78" spans="1:16" ht="15" customHeight="1">
      <c r="A78" s="199"/>
      <c r="B78" s="192"/>
      <c r="C78" s="199"/>
      <c r="D78" s="192"/>
      <c r="E78" s="200"/>
      <c r="F78" s="200"/>
      <c r="G78" s="200"/>
      <c r="H78" s="200"/>
      <c r="I78" s="200"/>
      <c r="J78" s="200"/>
      <c r="K78" s="289">
        <v>19</v>
      </c>
      <c r="L78" s="57"/>
      <c r="M78" s="56"/>
      <c r="N78" s="57"/>
      <c r="O78" s="102"/>
      <c r="P78" s="108"/>
    </row>
    <row r="79" spans="1:10" ht="15" customHeight="1">
      <c r="A79" s="199"/>
      <c r="B79" s="192"/>
      <c r="C79" s="199"/>
      <c r="D79" s="192"/>
      <c r="E79" s="200"/>
      <c r="F79" s="200"/>
      <c r="G79" s="200"/>
      <c r="H79" s="200"/>
      <c r="I79" s="200"/>
      <c r="J79" s="200"/>
    </row>
    <row r="80" spans="1:11" ht="15" customHeight="1">
      <c r="A80" s="199"/>
      <c r="B80" s="192"/>
      <c r="C80" s="199"/>
      <c r="D80" s="192"/>
      <c r="E80" s="200"/>
      <c r="F80" s="200"/>
      <c r="G80" s="200"/>
      <c r="H80" s="200"/>
      <c r="I80" s="200"/>
      <c r="J80" s="200"/>
      <c r="K80" s="52" t="s">
        <v>436</v>
      </c>
    </row>
    <row r="81" spans="1:10" ht="15" customHeight="1">
      <c r="A81" s="199"/>
      <c r="B81" s="192"/>
      <c r="C81" s="199"/>
      <c r="D81" s="192"/>
      <c r="E81" s="200"/>
      <c r="F81" s="200"/>
      <c r="G81" s="200"/>
      <c r="H81" s="200"/>
      <c r="I81" s="200"/>
      <c r="J81" s="200"/>
    </row>
    <row r="82" spans="1:16" ht="15" customHeight="1">
      <c r="A82" s="199"/>
      <c r="B82" s="192"/>
      <c r="C82" s="199"/>
      <c r="D82" s="192"/>
      <c r="E82" s="200"/>
      <c r="F82" s="200"/>
      <c r="G82" s="200"/>
      <c r="H82" s="200"/>
      <c r="I82" s="200"/>
      <c r="J82" s="200"/>
      <c r="K82" s="288" t="s">
        <v>410</v>
      </c>
      <c r="L82" s="54" t="s">
        <v>221</v>
      </c>
      <c r="M82" s="53" t="s">
        <v>238</v>
      </c>
      <c r="N82" s="54" t="s">
        <v>272</v>
      </c>
      <c r="O82" s="55" t="s">
        <v>222</v>
      </c>
      <c r="P82" s="269" t="s">
        <v>457</v>
      </c>
    </row>
    <row r="83" spans="1:16" ht="15" customHeight="1">
      <c r="A83" s="199"/>
      <c r="B83" s="192"/>
      <c r="C83" s="199"/>
      <c r="D83" s="192"/>
      <c r="E83" s="200"/>
      <c r="F83" s="200"/>
      <c r="G83" s="200"/>
      <c r="H83" s="200"/>
      <c r="I83" s="200"/>
      <c r="J83" s="200"/>
      <c r="K83" s="289">
        <v>1</v>
      </c>
      <c r="L83" s="57"/>
      <c r="M83" s="56"/>
      <c r="N83" s="57"/>
      <c r="O83" s="102"/>
      <c r="P83" s="108"/>
    </row>
    <row r="84" spans="1:16" ht="15" customHeight="1">
      <c r="A84" s="199"/>
      <c r="B84" s="192"/>
      <c r="C84" s="199"/>
      <c r="D84" s="192"/>
      <c r="E84" s="200"/>
      <c r="F84" s="200"/>
      <c r="G84" s="200"/>
      <c r="H84" s="200"/>
      <c r="I84" s="200"/>
      <c r="J84" s="200"/>
      <c r="K84" s="289">
        <v>2</v>
      </c>
      <c r="L84" s="57"/>
      <c r="M84" s="56"/>
      <c r="N84" s="57"/>
      <c r="O84" s="102"/>
      <c r="P84" s="108"/>
    </row>
    <row r="85" spans="1:16" ht="15" customHeight="1">
      <c r="A85" s="199"/>
      <c r="B85" s="192"/>
      <c r="C85" s="199"/>
      <c r="D85" s="192"/>
      <c r="E85" s="200"/>
      <c r="F85" s="200"/>
      <c r="G85" s="200"/>
      <c r="H85" s="200"/>
      <c r="I85" s="200"/>
      <c r="J85" s="200"/>
      <c r="K85" s="289">
        <v>3</v>
      </c>
      <c r="L85" s="57"/>
      <c r="M85" s="56"/>
      <c r="N85" s="57"/>
      <c r="O85" s="102"/>
      <c r="P85" s="108"/>
    </row>
    <row r="86" spans="1:16" ht="15" customHeight="1">
      <c r="A86" s="199"/>
      <c r="B86" s="192"/>
      <c r="C86" s="199"/>
      <c r="D86" s="192"/>
      <c r="E86" s="200"/>
      <c r="F86" s="200"/>
      <c r="G86" s="200"/>
      <c r="H86" s="200"/>
      <c r="I86" s="200"/>
      <c r="J86" s="200"/>
      <c r="K86" s="289">
        <v>4</v>
      </c>
      <c r="L86" s="57"/>
      <c r="M86" s="56"/>
      <c r="N86" s="57"/>
      <c r="O86" s="102"/>
      <c r="P86" s="108"/>
    </row>
    <row r="87" spans="1:16" ht="15" customHeight="1">
      <c r="A87" s="199"/>
      <c r="B87" s="192"/>
      <c r="C87" s="199"/>
      <c r="D87" s="192"/>
      <c r="E87" s="200"/>
      <c r="F87" s="200"/>
      <c r="G87" s="200"/>
      <c r="H87" s="200"/>
      <c r="I87" s="200"/>
      <c r="J87" s="200"/>
      <c r="K87" s="289">
        <v>5</v>
      </c>
      <c r="L87" s="57"/>
      <c r="M87" s="56"/>
      <c r="N87" s="57"/>
      <c r="O87" s="102"/>
      <c r="P87" s="108"/>
    </row>
    <row r="88" spans="1:16" ht="15" customHeight="1">
      <c r="A88" s="199"/>
      <c r="B88" s="192"/>
      <c r="C88" s="199"/>
      <c r="D88" s="192"/>
      <c r="E88" s="200"/>
      <c r="F88" s="200"/>
      <c r="G88" s="200"/>
      <c r="H88" s="200"/>
      <c r="I88" s="200"/>
      <c r="J88" s="200"/>
      <c r="K88" s="289">
        <v>6</v>
      </c>
      <c r="L88" s="57"/>
      <c r="M88" s="56"/>
      <c r="N88" s="57"/>
      <c r="O88" s="102"/>
      <c r="P88" s="108"/>
    </row>
    <row r="89" spans="1:16" ht="15" customHeight="1">
      <c r="A89" s="199"/>
      <c r="B89" s="192"/>
      <c r="C89" s="199"/>
      <c r="D89" s="192"/>
      <c r="E89" s="200"/>
      <c r="F89" s="200"/>
      <c r="G89" s="200"/>
      <c r="H89" s="200"/>
      <c r="I89" s="200"/>
      <c r="J89" s="200"/>
      <c r="K89" s="289">
        <v>7</v>
      </c>
      <c r="L89" s="57"/>
      <c r="M89" s="56"/>
      <c r="N89" s="57"/>
      <c r="O89" s="102"/>
      <c r="P89" s="108"/>
    </row>
    <row r="90" spans="1:16" ht="15" customHeight="1">
      <c r="A90" s="199"/>
      <c r="B90" s="192"/>
      <c r="C90" s="199"/>
      <c r="D90" s="192"/>
      <c r="E90" s="200"/>
      <c r="F90" s="200"/>
      <c r="G90" s="200"/>
      <c r="H90" s="200"/>
      <c r="I90" s="200"/>
      <c r="J90" s="200"/>
      <c r="K90" s="289">
        <v>8</v>
      </c>
      <c r="L90" s="57"/>
      <c r="M90" s="56"/>
      <c r="N90" s="57"/>
      <c r="O90" s="102"/>
      <c r="P90" s="108"/>
    </row>
    <row r="91" spans="1:16" ht="15" customHeight="1">
      <c r="A91" s="199"/>
      <c r="B91" s="192"/>
      <c r="C91" s="199"/>
      <c r="D91" s="192"/>
      <c r="E91" s="200"/>
      <c r="F91" s="200"/>
      <c r="G91" s="200"/>
      <c r="H91" s="200"/>
      <c r="I91" s="200"/>
      <c r="J91" s="200"/>
      <c r="K91" s="289">
        <v>9</v>
      </c>
      <c r="L91" s="57"/>
      <c r="M91" s="56"/>
      <c r="N91" s="57"/>
      <c r="O91" s="102"/>
      <c r="P91" s="108"/>
    </row>
    <row r="92" spans="1:16" ht="15" customHeight="1">
      <c r="A92" s="199"/>
      <c r="B92" s="192"/>
      <c r="C92" s="199"/>
      <c r="D92" s="192"/>
      <c r="E92" s="200"/>
      <c r="F92" s="200"/>
      <c r="G92" s="200"/>
      <c r="H92" s="200"/>
      <c r="I92" s="200"/>
      <c r="J92" s="200"/>
      <c r="K92" s="289">
        <v>10</v>
      </c>
      <c r="L92" s="57"/>
      <c r="M92" s="56"/>
      <c r="N92" s="57"/>
      <c r="O92" s="102"/>
      <c r="P92" s="108"/>
    </row>
    <row r="93" spans="1:16" ht="15" customHeight="1">
      <c r="A93" s="199"/>
      <c r="B93" s="192"/>
      <c r="C93" s="199"/>
      <c r="D93" s="192"/>
      <c r="E93" s="200"/>
      <c r="F93" s="200"/>
      <c r="G93" s="200"/>
      <c r="H93" s="200"/>
      <c r="I93" s="200"/>
      <c r="J93" s="200"/>
      <c r="K93" s="289">
        <v>11</v>
      </c>
      <c r="L93" s="57"/>
      <c r="M93" s="56"/>
      <c r="N93" s="57"/>
      <c r="O93" s="102"/>
      <c r="P93" s="108"/>
    </row>
    <row r="94" spans="1:16" ht="15" customHeight="1">
      <c r="A94" s="189"/>
      <c r="B94" s="189"/>
      <c r="C94" s="189"/>
      <c r="D94" s="189"/>
      <c r="E94" s="189"/>
      <c r="F94" s="189"/>
      <c r="G94" s="189"/>
      <c r="H94" s="189"/>
      <c r="I94" s="189"/>
      <c r="J94" s="189"/>
      <c r="K94" s="289">
        <v>12</v>
      </c>
      <c r="L94" s="57"/>
      <c r="M94" s="56"/>
      <c r="N94" s="57"/>
      <c r="O94" s="102"/>
      <c r="P94" s="108"/>
    </row>
    <row r="95" spans="1:16" ht="15" customHeight="1">
      <c r="A95" s="167"/>
      <c r="B95" s="189"/>
      <c r="C95" s="189"/>
      <c r="D95" s="189"/>
      <c r="E95" s="189"/>
      <c r="F95" s="189"/>
      <c r="G95" s="189"/>
      <c r="H95" s="189"/>
      <c r="I95" s="189"/>
      <c r="J95" s="189"/>
      <c r="K95" s="289">
        <v>13</v>
      </c>
      <c r="L95" s="57"/>
      <c r="M95" s="56"/>
      <c r="N95" s="57"/>
      <c r="O95" s="102"/>
      <c r="P95" s="108"/>
    </row>
    <row r="96" spans="11:16" ht="15" customHeight="1">
      <c r="K96" s="56">
        <v>14</v>
      </c>
      <c r="L96" s="57"/>
      <c r="M96" s="56"/>
      <c r="N96" s="57"/>
      <c r="O96" s="102"/>
      <c r="P96" s="108"/>
    </row>
    <row r="97" spans="11:16" ht="15" customHeight="1">
      <c r="K97" s="56">
        <v>15</v>
      </c>
      <c r="L97" s="57"/>
      <c r="M97" s="56"/>
      <c r="N97" s="57"/>
      <c r="O97" s="102"/>
      <c r="P97" s="108"/>
    </row>
    <row r="98" spans="11:16" ht="15" customHeight="1">
      <c r="K98" s="56">
        <v>16</v>
      </c>
      <c r="L98" s="57"/>
      <c r="M98" s="56"/>
      <c r="N98" s="36"/>
      <c r="O98" s="102"/>
      <c r="P98" s="108"/>
    </row>
    <row r="99" spans="11:16" ht="15" customHeight="1">
      <c r="K99" s="56">
        <v>17</v>
      </c>
      <c r="L99" s="57"/>
      <c r="M99" s="56"/>
      <c r="N99" s="36"/>
      <c r="O99" s="102"/>
      <c r="P99" s="108"/>
    </row>
    <row r="101" ht="15" customHeight="1">
      <c r="K101" s="52" t="s">
        <v>437</v>
      </c>
    </row>
    <row r="103" spans="11:16" ht="15" customHeight="1">
      <c r="K103" s="53" t="s">
        <v>410</v>
      </c>
      <c r="L103" s="54" t="s">
        <v>221</v>
      </c>
      <c r="M103" s="53" t="s">
        <v>238</v>
      </c>
      <c r="N103" s="54" t="s">
        <v>272</v>
      </c>
      <c r="O103" s="55" t="s">
        <v>222</v>
      </c>
      <c r="P103" s="269" t="s">
        <v>457</v>
      </c>
    </row>
    <row r="104" spans="11:16" ht="15" customHeight="1">
      <c r="K104" s="56">
        <v>1</v>
      </c>
      <c r="L104" s="57"/>
      <c r="M104" s="56"/>
      <c r="N104" s="57"/>
      <c r="O104" s="102"/>
      <c r="P104" s="108"/>
    </row>
    <row r="105" spans="11:16" ht="15" customHeight="1">
      <c r="K105" s="56">
        <v>2</v>
      </c>
      <c r="L105" s="57"/>
      <c r="M105" s="56"/>
      <c r="N105" s="57"/>
      <c r="O105" s="102"/>
      <c r="P105" s="108"/>
    </row>
    <row r="106" spans="11:16" ht="15" customHeight="1">
      <c r="K106" s="56">
        <v>3</v>
      </c>
      <c r="L106" s="57"/>
      <c r="M106" s="56"/>
      <c r="N106" s="57"/>
      <c r="O106" s="102"/>
      <c r="P106" s="108"/>
    </row>
    <row r="107" spans="11:16" ht="15" customHeight="1">
      <c r="K107" s="56">
        <v>4</v>
      </c>
      <c r="L107" s="57"/>
      <c r="M107" s="56"/>
      <c r="N107" s="57"/>
      <c r="O107" s="102"/>
      <c r="P107" s="108"/>
    </row>
    <row r="108" spans="11:16" ht="15" customHeight="1">
      <c r="K108" s="56">
        <v>5</v>
      </c>
      <c r="L108" s="57"/>
      <c r="M108" s="56"/>
      <c r="N108" s="57"/>
      <c r="O108" s="102"/>
      <c r="P108" s="108"/>
    </row>
    <row r="109" spans="11:16" ht="15" customHeight="1">
      <c r="K109" s="56">
        <v>6</v>
      </c>
      <c r="L109" s="57"/>
      <c r="M109" s="56"/>
      <c r="N109" s="57"/>
      <c r="O109" s="102"/>
      <c r="P109" s="108"/>
    </row>
    <row r="110" spans="11:16" ht="15" customHeight="1">
      <c r="K110" s="56">
        <v>7</v>
      </c>
      <c r="L110" s="57"/>
      <c r="M110" s="56"/>
      <c r="N110" s="57"/>
      <c r="O110" s="102"/>
      <c r="P110" s="108"/>
    </row>
    <row r="111" spans="11:16" ht="15" customHeight="1">
      <c r="K111" s="56">
        <v>8</v>
      </c>
      <c r="L111" s="57"/>
      <c r="M111" s="56"/>
      <c r="N111" s="36"/>
      <c r="O111" s="102"/>
      <c r="P111" s="108"/>
    </row>
    <row r="113" ht="15" customHeight="1">
      <c r="K113" s="167"/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54"/>
  <sheetViews>
    <sheetView zoomScalePageLayoutView="0" workbookViewId="0" topLeftCell="A202">
      <selection activeCell="J44" sqref="J43:J44"/>
    </sheetView>
  </sheetViews>
  <sheetFormatPr defaultColWidth="9.140625" defaultRowHeight="12.75"/>
  <cols>
    <col min="1" max="1" width="4.140625" style="0" customWidth="1"/>
    <col min="2" max="2" width="17.8515625" style="0" customWidth="1"/>
    <col min="3" max="3" width="20.140625" style="0" customWidth="1"/>
    <col min="4" max="4" width="7.00390625" style="0" customWidth="1"/>
    <col min="5" max="5" width="16.57421875" style="0" customWidth="1"/>
    <col min="6" max="6" width="18.57421875" style="0" customWidth="1"/>
    <col min="7" max="7" width="19.00390625" style="0" customWidth="1"/>
  </cols>
  <sheetData>
    <row r="1" spans="1:4" ht="13.5" thickBot="1">
      <c r="A1" s="1"/>
      <c r="B1" s="1"/>
      <c r="C1" s="2"/>
      <c r="D1" s="3"/>
    </row>
    <row r="2" spans="1:4" ht="13.5" thickBot="1">
      <c r="A2" s="9"/>
      <c r="B2" s="10" t="s">
        <v>29</v>
      </c>
      <c r="C2" s="7"/>
      <c r="D2" s="8"/>
    </row>
    <row r="3" spans="1:6" ht="12.75">
      <c r="A3" s="15"/>
      <c r="B3" s="32" t="s">
        <v>5</v>
      </c>
      <c r="C3" s="32" t="s">
        <v>6</v>
      </c>
      <c r="D3" s="17" t="s">
        <v>7</v>
      </c>
      <c r="E3" s="33" t="s">
        <v>239</v>
      </c>
      <c r="F3" s="30"/>
    </row>
    <row r="4" spans="1:8" ht="12.75">
      <c r="A4" s="21">
        <v>1</v>
      </c>
      <c r="B4" s="22" t="s">
        <v>219</v>
      </c>
      <c r="C4" s="23" t="s">
        <v>135</v>
      </c>
      <c r="D4" s="24">
        <v>1000</v>
      </c>
      <c r="F4" s="134"/>
      <c r="G4" s="134"/>
      <c r="H4" s="135"/>
    </row>
    <row r="5" spans="1:8" ht="12.75">
      <c r="A5" s="21">
        <v>2</v>
      </c>
      <c r="B5" s="132" t="s">
        <v>345</v>
      </c>
      <c r="C5" s="132" t="s">
        <v>308</v>
      </c>
      <c r="D5" s="133">
        <v>1000</v>
      </c>
      <c r="F5" s="134"/>
      <c r="G5" s="134"/>
      <c r="H5" s="135"/>
    </row>
    <row r="6" spans="1:8" ht="12.75">
      <c r="A6" s="21">
        <v>3</v>
      </c>
      <c r="B6" s="132" t="s">
        <v>375</v>
      </c>
      <c r="C6" s="132" t="s">
        <v>377</v>
      </c>
      <c r="D6" s="133">
        <v>1000</v>
      </c>
      <c r="F6" s="134"/>
      <c r="G6" s="134"/>
      <c r="H6" s="135"/>
    </row>
    <row r="7" spans="1:8" ht="12.75">
      <c r="A7" s="21">
        <v>4</v>
      </c>
      <c r="B7" s="132" t="s">
        <v>337</v>
      </c>
      <c r="C7" s="132" t="s">
        <v>342</v>
      </c>
      <c r="D7" s="133">
        <v>1000</v>
      </c>
      <c r="F7" s="134"/>
      <c r="G7" s="134"/>
      <c r="H7" s="135"/>
    </row>
    <row r="8" spans="1:8" ht="12.75">
      <c r="A8" s="21">
        <v>5</v>
      </c>
      <c r="B8" s="21" t="s">
        <v>217</v>
      </c>
      <c r="C8" s="27" t="s">
        <v>83</v>
      </c>
      <c r="D8" s="13">
        <v>1000</v>
      </c>
      <c r="F8" s="134"/>
      <c r="G8" s="134"/>
      <c r="H8" s="135"/>
    </row>
    <row r="9" spans="1:8" ht="12.75">
      <c r="A9" s="21">
        <v>6</v>
      </c>
      <c r="B9" s="21" t="s">
        <v>98</v>
      </c>
      <c r="C9" s="27" t="s">
        <v>0</v>
      </c>
      <c r="D9" s="13">
        <v>1000</v>
      </c>
      <c r="F9" s="134"/>
      <c r="G9" s="134"/>
      <c r="H9" s="135"/>
    </row>
    <row r="10" spans="1:8" ht="12.75">
      <c r="A10" s="21">
        <v>7</v>
      </c>
      <c r="B10" s="132" t="s">
        <v>329</v>
      </c>
      <c r="C10" s="132" t="s">
        <v>328</v>
      </c>
      <c r="D10" s="133">
        <v>1000</v>
      </c>
      <c r="F10" s="134"/>
      <c r="G10" s="134"/>
      <c r="H10" s="135"/>
    </row>
    <row r="11" spans="1:8" ht="12.75">
      <c r="A11" s="21">
        <v>8</v>
      </c>
      <c r="B11" s="132" t="s">
        <v>280</v>
      </c>
      <c r="C11" s="132" t="s">
        <v>116</v>
      </c>
      <c r="D11" s="133">
        <v>1000</v>
      </c>
      <c r="F11" s="134"/>
      <c r="G11" s="134"/>
      <c r="H11" s="135"/>
    </row>
    <row r="12" spans="1:8" ht="12.75">
      <c r="A12" s="21">
        <v>9</v>
      </c>
      <c r="B12" s="132" t="s">
        <v>279</v>
      </c>
      <c r="C12" s="132" t="s">
        <v>116</v>
      </c>
      <c r="D12" s="133">
        <v>1000</v>
      </c>
      <c r="F12" s="134"/>
      <c r="G12" s="134"/>
      <c r="H12" s="135"/>
    </row>
    <row r="13" spans="1:8" ht="12.75">
      <c r="A13" s="21">
        <v>10</v>
      </c>
      <c r="B13" s="132" t="s">
        <v>341</v>
      </c>
      <c r="C13" s="132" t="s">
        <v>342</v>
      </c>
      <c r="D13" s="133">
        <v>1000</v>
      </c>
      <c r="F13" s="134"/>
      <c r="G13" s="134"/>
      <c r="H13" s="135"/>
    </row>
    <row r="14" spans="1:8" ht="12.75">
      <c r="A14" s="21">
        <v>11</v>
      </c>
      <c r="B14" s="21" t="s">
        <v>204</v>
      </c>
      <c r="C14" s="27" t="s">
        <v>92</v>
      </c>
      <c r="D14" s="13">
        <v>1000</v>
      </c>
      <c r="F14" s="134"/>
      <c r="G14" s="134"/>
      <c r="H14" s="135"/>
    </row>
    <row r="15" spans="1:8" ht="12.75">
      <c r="A15" s="21">
        <v>12</v>
      </c>
      <c r="B15" s="21" t="s">
        <v>174</v>
      </c>
      <c r="C15" s="27" t="s">
        <v>86</v>
      </c>
      <c r="D15" s="13">
        <v>1000</v>
      </c>
      <c r="F15" s="134"/>
      <c r="G15" s="134"/>
      <c r="H15" s="135"/>
    </row>
    <row r="16" spans="1:8" ht="12.75">
      <c r="A16" s="21">
        <v>13</v>
      </c>
      <c r="B16" s="21" t="s">
        <v>158</v>
      </c>
      <c r="C16" s="27" t="s">
        <v>127</v>
      </c>
      <c r="D16" s="13">
        <v>1000</v>
      </c>
      <c r="F16" s="134"/>
      <c r="G16" s="134"/>
      <c r="H16" s="135"/>
    </row>
    <row r="17" spans="1:8" ht="12.75">
      <c r="A17" s="21">
        <v>14</v>
      </c>
      <c r="B17" s="21" t="s">
        <v>210</v>
      </c>
      <c r="C17" s="27" t="s">
        <v>92</v>
      </c>
      <c r="D17" s="13">
        <v>1000</v>
      </c>
      <c r="F17" s="134"/>
      <c r="G17" s="134"/>
      <c r="H17" s="135"/>
    </row>
    <row r="18" spans="1:8" ht="12.75">
      <c r="A18" s="21">
        <v>15</v>
      </c>
      <c r="B18" s="132" t="s">
        <v>269</v>
      </c>
      <c r="C18" s="132" t="s">
        <v>342</v>
      </c>
      <c r="D18" s="133">
        <v>1000</v>
      </c>
      <c r="F18" s="134"/>
      <c r="G18" s="134"/>
      <c r="H18" s="135"/>
    </row>
    <row r="19" spans="1:8" ht="12.75">
      <c r="A19" s="21">
        <v>16</v>
      </c>
      <c r="B19" s="21" t="s">
        <v>150</v>
      </c>
      <c r="C19" s="27" t="s">
        <v>130</v>
      </c>
      <c r="D19" s="13">
        <v>1000</v>
      </c>
      <c r="F19" s="134"/>
      <c r="G19" s="134"/>
      <c r="H19" s="135"/>
    </row>
    <row r="20" spans="1:8" ht="12.75">
      <c r="A20" s="21">
        <v>17</v>
      </c>
      <c r="B20" s="132" t="s">
        <v>331</v>
      </c>
      <c r="C20" s="132" t="s">
        <v>276</v>
      </c>
      <c r="D20" s="133">
        <v>1000</v>
      </c>
      <c r="F20" s="134"/>
      <c r="G20" s="134"/>
      <c r="H20" s="135"/>
    </row>
    <row r="21" spans="1:8" ht="12.75">
      <c r="A21" s="21">
        <v>18</v>
      </c>
      <c r="B21" s="21" t="s">
        <v>97</v>
      </c>
      <c r="C21" s="27" t="s">
        <v>0</v>
      </c>
      <c r="D21" s="13">
        <v>1000</v>
      </c>
      <c r="F21" s="134"/>
      <c r="G21" s="134"/>
      <c r="H21" s="135"/>
    </row>
    <row r="22" spans="1:8" ht="12.75">
      <c r="A22" s="21">
        <v>19</v>
      </c>
      <c r="B22" s="21" t="s">
        <v>56</v>
      </c>
      <c r="C22" s="27" t="s">
        <v>92</v>
      </c>
      <c r="D22" s="13">
        <v>1000</v>
      </c>
      <c r="F22" s="134"/>
      <c r="G22" s="134"/>
      <c r="H22" s="135"/>
    </row>
    <row r="23" spans="1:8" ht="12.75">
      <c r="A23" s="21">
        <v>20</v>
      </c>
      <c r="B23" s="21" t="s">
        <v>101</v>
      </c>
      <c r="C23" s="27" t="s">
        <v>94</v>
      </c>
      <c r="D23" s="13">
        <v>1000</v>
      </c>
      <c r="F23" s="134"/>
      <c r="G23" s="134"/>
      <c r="H23" s="135"/>
    </row>
    <row r="24" spans="1:8" ht="12.75">
      <c r="A24" s="21">
        <v>21</v>
      </c>
      <c r="B24" s="21" t="s">
        <v>175</v>
      </c>
      <c r="C24" s="27" t="s">
        <v>86</v>
      </c>
      <c r="D24" s="13">
        <v>1000</v>
      </c>
      <c r="F24" s="134"/>
      <c r="G24" s="134"/>
      <c r="H24" s="135"/>
    </row>
    <row r="25" spans="1:8" ht="12.75">
      <c r="A25" s="21">
        <v>22</v>
      </c>
      <c r="B25" s="132" t="s">
        <v>379</v>
      </c>
      <c r="C25" s="132" t="s">
        <v>275</v>
      </c>
      <c r="D25" s="133">
        <v>1000</v>
      </c>
      <c r="F25" s="134"/>
      <c r="G25" s="134"/>
      <c r="H25" s="135"/>
    </row>
    <row r="26" spans="1:8" ht="12.75">
      <c r="A26" s="21">
        <v>23</v>
      </c>
      <c r="B26" s="21" t="s">
        <v>209</v>
      </c>
      <c r="C26" s="27" t="s">
        <v>92</v>
      </c>
      <c r="D26" s="13">
        <v>1000</v>
      </c>
      <c r="F26" s="134"/>
      <c r="G26" s="134"/>
      <c r="H26" s="135"/>
    </row>
    <row r="27" spans="1:8" ht="12.75">
      <c r="A27" s="21">
        <v>24</v>
      </c>
      <c r="B27" s="21" t="s">
        <v>102</v>
      </c>
      <c r="C27" s="27" t="s">
        <v>83</v>
      </c>
      <c r="D27" s="13">
        <v>1000</v>
      </c>
      <c r="F27" s="134"/>
      <c r="G27" s="134"/>
      <c r="H27" s="135"/>
    </row>
    <row r="28" spans="1:8" ht="12.75">
      <c r="A28" s="21">
        <v>25</v>
      </c>
      <c r="B28" s="21" t="s">
        <v>100</v>
      </c>
      <c r="C28" s="27" t="s">
        <v>92</v>
      </c>
      <c r="D28" s="13">
        <v>1000</v>
      </c>
      <c r="F28" s="134"/>
      <c r="G28" s="134"/>
      <c r="H28" s="135"/>
    </row>
    <row r="29" spans="1:8" ht="12.75">
      <c r="A29" s="21">
        <v>26</v>
      </c>
      <c r="B29" s="132" t="s">
        <v>291</v>
      </c>
      <c r="C29" s="132" t="s">
        <v>135</v>
      </c>
      <c r="D29" s="133">
        <v>1000</v>
      </c>
      <c r="F29" s="134"/>
      <c r="G29" s="134"/>
      <c r="H29" s="135"/>
    </row>
    <row r="30" spans="1:8" ht="12.75">
      <c r="A30" s="21">
        <v>27</v>
      </c>
      <c r="B30" s="132" t="s">
        <v>334</v>
      </c>
      <c r="C30" s="132" t="s">
        <v>342</v>
      </c>
      <c r="D30" s="133">
        <v>1000</v>
      </c>
      <c r="F30" s="134"/>
      <c r="G30" s="134"/>
      <c r="H30" s="135"/>
    </row>
    <row r="31" spans="1:8" ht="12.75">
      <c r="A31" s="21">
        <v>28</v>
      </c>
      <c r="B31" s="21" t="s">
        <v>190</v>
      </c>
      <c r="C31" s="27" t="s">
        <v>87</v>
      </c>
      <c r="D31" s="13">
        <v>1000</v>
      </c>
      <c r="F31" s="134"/>
      <c r="G31" s="134"/>
      <c r="H31" s="135"/>
    </row>
    <row r="32" spans="1:8" ht="12.75">
      <c r="A32" s="21">
        <v>29</v>
      </c>
      <c r="B32" s="21" t="s">
        <v>191</v>
      </c>
      <c r="C32" s="27" t="s">
        <v>87</v>
      </c>
      <c r="D32" s="13">
        <v>1000</v>
      </c>
      <c r="F32" s="134"/>
      <c r="G32" s="134"/>
      <c r="H32" s="135"/>
    </row>
    <row r="33" spans="1:8" ht="12.75">
      <c r="A33" s="21">
        <v>30</v>
      </c>
      <c r="B33" s="132" t="s">
        <v>373</v>
      </c>
      <c r="C33" s="132" t="s">
        <v>247</v>
      </c>
      <c r="D33" s="133">
        <v>1000</v>
      </c>
      <c r="F33" s="134"/>
      <c r="G33" s="134"/>
      <c r="H33" s="135"/>
    </row>
    <row r="34" spans="1:8" ht="12.75">
      <c r="A34" s="21">
        <v>31</v>
      </c>
      <c r="B34" s="21" t="s">
        <v>96</v>
      </c>
      <c r="C34" s="27" t="s">
        <v>87</v>
      </c>
      <c r="D34" s="13">
        <v>1000</v>
      </c>
      <c r="F34" s="134"/>
      <c r="G34" s="134"/>
      <c r="H34" s="135"/>
    </row>
    <row r="35" spans="1:8" ht="12.75">
      <c r="A35" s="21">
        <v>32</v>
      </c>
      <c r="B35" s="132" t="s">
        <v>340</v>
      </c>
      <c r="C35" s="132" t="s">
        <v>344</v>
      </c>
      <c r="D35" s="133">
        <v>1000</v>
      </c>
      <c r="F35" s="134"/>
      <c r="G35" s="134"/>
      <c r="H35" s="135"/>
    </row>
    <row r="36" spans="1:8" ht="12.75">
      <c r="A36" s="21">
        <v>33</v>
      </c>
      <c r="B36" s="21" t="s">
        <v>162</v>
      </c>
      <c r="C36" s="27" t="s">
        <v>130</v>
      </c>
      <c r="D36" s="13">
        <v>1000</v>
      </c>
      <c r="F36" s="134"/>
      <c r="G36" s="134"/>
      <c r="H36" s="135"/>
    </row>
    <row r="37" spans="1:8" ht="12.75">
      <c r="A37" s="21">
        <v>34</v>
      </c>
      <c r="B37" s="21" t="s">
        <v>189</v>
      </c>
      <c r="C37" s="27" t="s">
        <v>130</v>
      </c>
      <c r="D37" s="13">
        <v>1000</v>
      </c>
      <c r="F37" s="134"/>
      <c r="G37" s="134"/>
      <c r="H37" s="135"/>
    </row>
    <row r="38" spans="1:8" ht="12.75">
      <c r="A38" s="21">
        <v>35</v>
      </c>
      <c r="B38" s="132" t="s">
        <v>330</v>
      </c>
      <c r="C38" s="132" t="s">
        <v>342</v>
      </c>
      <c r="D38" s="133">
        <v>1000</v>
      </c>
      <c r="F38" s="134"/>
      <c r="G38" s="134"/>
      <c r="H38" s="135"/>
    </row>
    <row r="39" spans="1:8" ht="12.75">
      <c r="A39" s="21">
        <v>36</v>
      </c>
      <c r="B39" s="132" t="s">
        <v>327</v>
      </c>
      <c r="C39" s="132" t="s">
        <v>88</v>
      </c>
      <c r="D39" s="133">
        <v>1100</v>
      </c>
      <c r="F39" s="134"/>
      <c r="G39" s="134"/>
      <c r="H39" s="135"/>
    </row>
    <row r="40" spans="1:8" ht="12.75">
      <c r="A40" s="21">
        <v>37</v>
      </c>
      <c r="B40" s="132" t="s">
        <v>335</v>
      </c>
      <c r="C40" s="132" t="s">
        <v>328</v>
      </c>
      <c r="D40" s="133">
        <v>1000</v>
      </c>
      <c r="F40" s="134"/>
      <c r="G40" s="134"/>
      <c r="H40" s="135"/>
    </row>
    <row r="41" spans="1:8" ht="12.75">
      <c r="A41" s="21">
        <v>38</v>
      </c>
      <c r="B41" s="21" t="s">
        <v>57</v>
      </c>
      <c r="C41" s="27" t="s">
        <v>83</v>
      </c>
      <c r="D41" s="13">
        <v>1100</v>
      </c>
      <c r="F41" s="134"/>
      <c r="G41" s="134"/>
      <c r="H41" s="135"/>
    </row>
    <row r="42" spans="1:8" ht="12.75">
      <c r="A42" s="21">
        <v>39</v>
      </c>
      <c r="B42" s="132" t="s">
        <v>281</v>
      </c>
      <c r="C42" s="132" t="s">
        <v>116</v>
      </c>
      <c r="D42" s="133">
        <v>1000</v>
      </c>
      <c r="F42" s="134"/>
      <c r="G42" s="134"/>
      <c r="H42" s="135"/>
    </row>
    <row r="43" spans="1:8" ht="12.75">
      <c r="A43" s="21">
        <v>40</v>
      </c>
      <c r="B43" s="132" t="s">
        <v>368</v>
      </c>
      <c r="C43" s="132" t="s">
        <v>110</v>
      </c>
      <c r="D43" s="133">
        <v>1000</v>
      </c>
      <c r="F43" s="134"/>
      <c r="G43" s="134"/>
      <c r="H43" s="135"/>
    </row>
    <row r="44" spans="1:8" ht="12.75">
      <c r="A44" s="21">
        <v>41</v>
      </c>
      <c r="B44" s="132" t="s">
        <v>332</v>
      </c>
      <c r="C44" s="132" t="s">
        <v>343</v>
      </c>
      <c r="D44" s="133">
        <v>1000</v>
      </c>
      <c r="F44" s="134"/>
      <c r="G44" s="134"/>
      <c r="H44" s="135"/>
    </row>
    <row r="45" spans="1:8" ht="12.75">
      <c r="A45" s="21">
        <v>42</v>
      </c>
      <c r="B45" s="132" t="s">
        <v>339</v>
      </c>
      <c r="C45" s="132" t="s">
        <v>343</v>
      </c>
      <c r="D45" s="133">
        <v>1000</v>
      </c>
      <c r="F45" s="134"/>
      <c r="G45" s="134"/>
      <c r="H45" s="135"/>
    </row>
    <row r="46" spans="1:8" ht="12.75">
      <c r="A46" s="21">
        <v>43</v>
      </c>
      <c r="B46" s="21" t="s">
        <v>211</v>
      </c>
      <c r="C46" s="27" t="s">
        <v>92</v>
      </c>
      <c r="D46" s="13">
        <v>1000</v>
      </c>
      <c r="F46" s="134"/>
      <c r="G46" s="134"/>
      <c r="H46" s="135"/>
    </row>
    <row r="47" spans="1:8" ht="12.75">
      <c r="A47" s="21">
        <v>44</v>
      </c>
      <c r="B47" s="132" t="s">
        <v>336</v>
      </c>
      <c r="C47" s="132" t="s">
        <v>342</v>
      </c>
      <c r="D47" s="133">
        <v>1000</v>
      </c>
      <c r="F47" s="134"/>
      <c r="G47" s="134"/>
      <c r="H47" s="135"/>
    </row>
    <row r="48" spans="1:8" ht="12.75">
      <c r="A48" s="21">
        <v>45</v>
      </c>
      <c r="B48" s="21" t="s">
        <v>206</v>
      </c>
      <c r="C48" s="27" t="s">
        <v>213</v>
      </c>
      <c r="D48" s="13">
        <v>1000</v>
      </c>
      <c r="F48" s="134"/>
      <c r="G48" s="134"/>
      <c r="H48" s="135"/>
    </row>
    <row r="49" spans="1:8" ht="12.75">
      <c r="A49" s="21">
        <v>46</v>
      </c>
      <c r="B49" s="21" t="s">
        <v>99</v>
      </c>
      <c r="C49" s="27" t="s">
        <v>83</v>
      </c>
      <c r="D49" s="13">
        <v>1000</v>
      </c>
      <c r="F49" s="43"/>
      <c r="G49" s="43"/>
      <c r="H49" s="43"/>
    </row>
    <row r="50" spans="1:8" ht="12.75">
      <c r="A50" s="21">
        <v>47</v>
      </c>
      <c r="B50" s="132" t="s">
        <v>376</v>
      </c>
      <c r="C50" s="132" t="s">
        <v>247</v>
      </c>
      <c r="D50" s="133">
        <v>1000</v>
      </c>
      <c r="F50" s="43"/>
      <c r="G50" s="43"/>
      <c r="H50" s="43"/>
    </row>
    <row r="51" spans="1:4" ht="12.75">
      <c r="A51" s="21">
        <v>48</v>
      </c>
      <c r="B51" s="132" t="s">
        <v>289</v>
      </c>
      <c r="C51" s="132" t="s">
        <v>247</v>
      </c>
      <c r="D51" s="133">
        <v>1100</v>
      </c>
    </row>
    <row r="52" spans="1:4" ht="12.75">
      <c r="A52" s="21">
        <v>49</v>
      </c>
      <c r="B52" s="132" t="s">
        <v>338</v>
      </c>
      <c r="C52" s="132" t="s">
        <v>247</v>
      </c>
      <c r="D52" s="133">
        <v>1000</v>
      </c>
    </row>
    <row r="53" spans="1:4" ht="12.75">
      <c r="A53" s="21">
        <v>50</v>
      </c>
      <c r="B53" s="21" t="s">
        <v>46</v>
      </c>
      <c r="C53" s="27" t="s">
        <v>92</v>
      </c>
      <c r="D53" s="13">
        <v>1000</v>
      </c>
    </row>
    <row r="54" spans="1:4" ht="12.75">
      <c r="A54" s="21">
        <v>51</v>
      </c>
      <c r="B54" s="132" t="s">
        <v>361</v>
      </c>
      <c r="C54" s="132" t="s">
        <v>362</v>
      </c>
      <c r="D54" s="133">
        <v>1000</v>
      </c>
    </row>
    <row r="55" spans="1:4" ht="12.75">
      <c r="A55" s="21">
        <v>52</v>
      </c>
      <c r="B55" s="132" t="s">
        <v>282</v>
      </c>
      <c r="C55" s="132" t="s">
        <v>116</v>
      </c>
      <c r="D55" s="133">
        <v>1000</v>
      </c>
    </row>
    <row r="56" spans="1:4" ht="12.75">
      <c r="A56" s="21">
        <v>53</v>
      </c>
      <c r="B56" s="132" t="s">
        <v>333</v>
      </c>
      <c r="C56" s="132" t="s">
        <v>108</v>
      </c>
      <c r="D56" s="133">
        <v>1000</v>
      </c>
    </row>
    <row r="57" spans="1:4" ht="12.75">
      <c r="A57" s="21">
        <v>54</v>
      </c>
      <c r="B57" s="21" t="s">
        <v>184</v>
      </c>
      <c r="C57" s="27" t="s">
        <v>178</v>
      </c>
      <c r="D57" s="13">
        <v>1000</v>
      </c>
    </row>
    <row r="58" spans="1:4" ht="12.75">
      <c r="A58" s="21">
        <v>55</v>
      </c>
      <c r="B58" s="132" t="s">
        <v>268</v>
      </c>
      <c r="C58" s="132" t="s">
        <v>108</v>
      </c>
      <c r="D58" s="133">
        <v>1000</v>
      </c>
    </row>
    <row r="59" spans="1:4" ht="12.75">
      <c r="A59" s="21">
        <v>56</v>
      </c>
      <c r="B59" s="132" t="s">
        <v>384</v>
      </c>
      <c r="C59" s="132" t="s">
        <v>385</v>
      </c>
      <c r="D59" s="133">
        <v>1000</v>
      </c>
    </row>
    <row r="60" spans="1:4" ht="12.75">
      <c r="A60" s="21">
        <v>57</v>
      </c>
      <c r="B60" s="132" t="s">
        <v>244</v>
      </c>
      <c r="C60" s="132" t="s">
        <v>116</v>
      </c>
      <c r="D60" s="133">
        <v>1000</v>
      </c>
    </row>
    <row r="61" spans="1:4" ht="12.75">
      <c r="A61" s="21">
        <v>58</v>
      </c>
      <c r="B61" s="21" t="s">
        <v>161</v>
      </c>
      <c r="C61" s="27" t="s">
        <v>130</v>
      </c>
      <c r="D61" s="13">
        <v>1000</v>
      </c>
    </row>
    <row r="62" spans="1:4" ht="12.75">
      <c r="A62" s="21">
        <v>59</v>
      </c>
      <c r="B62" s="132" t="s">
        <v>369</v>
      </c>
      <c r="C62" s="132" t="s">
        <v>247</v>
      </c>
      <c r="D62" s="133">
        <v>1000</v>
      </c>
    </row>
    <row r="63" spans="1:4" ht="12.75">
      <c r="A63" s="21">
        <v>60</v>
      </c>
      <c r="B63" s="21" t="s">
        <v>159</v>
      </c>
      <c r="C63" s="27" t="s">
        <v>140</v>
      </c>
      <c r="D63" s="13">
        <v>1000</v>
      </c>
    </row>
    <row r="64" spans="1:4" ht="12.75">
      <c r="A64" s="21">
        <v>61</v>
      </c>
      <c r="B64" s="132" t="s">
        <v>378</v>
      </c>
      <c r="C64" s="132" t="s">
        <v>275</v>
      </c>
      <c r="D64" s="133">
        <v>1000</v>
      </c>
    </row>
    <row r="65" spans="1:4" ht="13.5" thickBot="1">
      <c r="A65" s="1"/>
      <c r="B65" s="1"/>
      <c r="C65" s="7"/>
      <c r="D65" s="6"/>
    </row>
    <row r="66" spans="1:4" ht="13.5" thickBot="1">
      <c r="A66" s="9"/>
      <c r="B66" s="10" t="s">
        <v>30</v>
      </c>
      <c r="C66" s="7"/>
      <c r="D66" s="8"/>
    </row>
    <row r="67" spans="1:8" ht="12.75">
      <c r="A67" s="15"/>
      <c r="B67" s="32" t="s">
        <v>5</v>
      </c>
      <c r="C67" s="32" t="s">
        <v>6</v>
      </c>
      <c r="D67" s="17" t="s">
        <v>7</v>
      </c>
      <c r="F67" s="134"/>
      <c r="G67" s="134"/>
      <c r="H67" s="135"/>
    </row>
    <row r="68" spans="1:8" ht="12.75">
      <c r="A68" s="15">
        <v>1</v>
      </c>
      <c r="B68" s="132" t="s">
        <v>271</v>
      </c>
      <c r="C68" s="132" t="s">
        <v>308</v>
      </c>
      <c r="D68" s="136">
        <v>1000</v>
      </c>
      <c r="F68" s="134"/>
      <c r="G68" s="134"/>
      <c r="H68" s="135"/>
    </row>
    <row r="69" spans="1:8" ht="12.75">
      <c r="A69" s="15">
        <v>2</v>
      </c>
      <c r="B69" s="132" t="s">
        <v>298</v>
      </c>
      <c r="C69" s="132" t="s">
        <v>308</v>
      </c>
      <c r="D69" s="136">
        <v>1000</v>
      </c>
      <c r="F69" s="134"/>
      <c r="G69" s="134"/>
      <c r="H69" s="135"/>
    </row>
    <row r="70" spans="1:8" ht="12.75">
      <c r="A70" s="15">
        <v>3</v>
      </c>
      <c r="B70" s="132" t="s">
        <v>366</v>
      </c>
      <c r="C70" s="132" t="s">
        <v>110</v>
      </c>
      <c r="D70" s="136">
        <v>1000</v>
      </c>
      <c r="F70" s="134"/>
      <c r="G70" s="134"/>
      <c r="H70" s="135"/>
    </row>
    <row r="71" spans="1:8" ht="12.75">
      <c r="A71" s="15">
        <v>4</v>
      </c>
      <c r="B71" s="132" t="s">
        <v>180</v>
      </c>
      <c r="C71" s="132" t="s">
        <v>110</v>
      </c>
      <c r="D71" s="136">
        <v>1000</v>
      </c>
      <c r="F71" s="134"/>
      <c r="G71" s="134"/>
      <c r="H71" s="135"/>
    </row>
    <row r="72" spans="1:8" ht="12.75">
      <c r="A72" s="15">
        <v>5</v>
      </c>
      <c r="B72" s="21" t="s">
        <v>156</v>
      </c>
      <c r="C72" s="27" t="s">
        <v>130</v>
      </c>
      <c r="D72" s="13">
        <v>1000</v>
      </c>
      <c r="F72" s="134"/>
      <c r="G72" s="134"/>
      <c r="H72" s="135"/>
    </row>
    <row r="73" spans="1:4" ht="12.75">
      <c r="A73" s="15">
        <v>6</v>
      </c>
      <c r="B73" s="132" t="s">
        <v>145</v>
      </c>
      <c r="C73" s="132" t="s">
        <v>360</v>
      </c>
      <c r="D73" s="136">
        <v>1000</v>
      </c>
    </row>
    <row r="74" spans="1:4" ht="12.75">
      <c r="A74" s="15">
        <v>7</v>
      </c>
      <c r="B74" s="132" t="s">
        <v>270</v>
      </c>
      <c r="C74" s="132" t="s">
        <v>328</v>
      </c>
      <c r="D74" s="136">
        <v>1000</v>
      </c>
    </row>
    <row r="75" spans="1:4" ht="12.75">
      <c r="A75" s="15">
        <v>8</v>
      </c>
      <c r="B75" s="21" t="s">
        <v>80</v>
      </c>
      <c r="C75" s="27" t="s">
        <v>87</v>
      </c>
      <c r="D75" s="13">
        <v>1000</v>
      </c>
    </row>
    <row r="76" spans="1:4" ht="12.75">
      <c r="A76" s="15">
        <v>9</v>
      </c>
      <c r="B76" s="21" t="s">
        <v>112</v>
      </c>
      <c r="C76" s="27" t="s">
        <v>83</v>
      </c>
      <c r="D76" s="13">
        <v>1000</v>
      </c>
    </row>
    <row r="77" spans="1:4" ht="12.75">
      <c r="A77" s="15">
        <v>10</v>
      </c>
      <c r="B77" s="21" t="s">
        <v>20</v>
      </c>
      <c r="C77" s="27" t="s">
        <v>0</v>
      </c>
      <c r="D77" s="13">
        <v>1000</v>
      </c>
    </row>
    <row r="78" spans="1:4" ht="12.75">
      <c r="A78" s="15">
        <v>11</v>
      </c>
      <c r="B78" s="132" t="s">
        <v>208</v>
      </c>
      <c r="C78" s="132" t="s">
        <v>342</v>
      </c>
      <c r="D78" s="136">
        <v>1000</v>
      </c>
    </row>
    <row r="79" spans="1:4" ht="12.75">
      <c r="A79" s="15">
        <v>12</v>
      </c>
      <c r="B79" s="132" t="s">
        <v>284</v>
      </c>
      <c r="C79" s="132" t="s">
        <v>308</v>
      </c>
      <c r="D79" s="136">
        <v>1000</v>
      </c>
    </row>
    <row r="80" spans="1:8" ht="12.75">
      <c r="A80" s="15">
        <v>13</v>
      </c>
      <c r="B80" s="21" t="s">
        <v>133</v>
      </c>
      <c r="C80" s="27" t="s">
        <v>86</v>
      </c>
      <c r="D80" s="13">
        <v>1250</v>
      </c>
      <c r="F80" s="134"/>
      <c r="G80" s="134"/>
      <c r="H80" s="135"/>
    </row>
    <row r="81" spans="1:8" ht="12.75">
      <c r="A81" s="15">
        <v>14</v>
      </c>
      <c r="B81" s="21" t="s">
        <v>170</v>
      </c>
      <c r="C81" s="27" t="s">
        <v>104</v>
      </c>
      <c r="D81" s="13">
        <v>1000</v>
      </c>
      <c r="F81" s="43"/>
      <c r="G81" s="43"/>
      <c r="H81" s="43"/>
    </row>
    <row r="82" spans="1:4" ht="12.75">
      <c r="A82" s="15">
        <v>15</v>
      </c>
      <c r="B82" s="132" t="s">
        <v>205</v>
      </c>
      <c r="C82" s="132" t="s">
        <v>88</v>
      </c>
      <c r="D82" s="136">
        <v>1100</v>
      </c>
    </row>
    <row r="83" spans="1:4" ht="12.75">
      <c r="A83" s="15">
        <v>16</v>
      </c>
      <c r="B83" s="132" t="s">
        <v>55</v>
      </c>
      <c r="C83" s="132" t="s">
        <v>88</v>
      </c>
      <c r="D83" s="136">
        <v>1100</v>
      </c>
    </row>
    <row r="84" spans="1:4" ht="12.75">
      <c r="A84" s="15">
        <v>17</v>
      </c>
      <c r="B84" s="132" t="s">
        <v>64</v>
      </c>
      <c r="C84" s="132" t="s">
        <v>346</v>
      </c>
      <c r="D84" s="136">
        <v>1100</v>
      </c>
    </row>
    <row r="85" spans="1:4" ht="12.75">
      <c r="A85" s="15">
        <v>18</v>
      </c>
      <c r="B85" s="132" t="s">
        <v>157</v>
      </c>
      <c r="C85" s="132" t="s">
        <v>135</v>
      </c>
      <c r="D85" s="136">
        <v>1000</v>
      </c>
    </row>
    <row r="86" spans="1:4" ht="12.75">
      <c r="A86" s="15">
        <v>19</v>
      </c>
      <c r="B86" s="21" t="s">
        <v>60</v>
      </c>
      <c r="C86" s="27" t="s">
        <v>92</v>
      </c>
      <c r="D86" s="13">
        <v>1000</v>
      </c>
    </row>
    <row r="87" spans="1:4" ht="12.75">
      <c r="A87" s="15">
        <v>20</v>
      </c>
      <c r="B87" s="132" t="s">
        <v>81</v>
      </c>
      <c r="C87" s="132" t="s">
        <v>346</v>
      </c>
      <c r="D87" s="136">
        <v>1554</v>
      </c>
    </row>
    <row r="88" spans="1:4" ht="12.75">
      <c r="A88" s="15">
        <v>21</v>
      </c>
      <c r="B88" s="132" t="s">
        <v>207</v>
      </c>
      <c r="C88" s="132" t="s">
        <v>247</v>
      </c>
      <c r="D88" s="136">
        <v>1100</v>
      </c>
    </row>
    <row r="89" spans="1:4" ht="12.75">
      <c r="A89" s="15">
        <v>22</v>
      </c>
      <c r="B89" s="21" t="s">
        <v>160</v>
      </c>
      <c r="C89" s="27" t="s">
        <v>130</v>
      </c>
      <c r="D89" s="13">
        <v>1000</v>
      </c>
    </row>
    <row r="90" spans="1:4" ht="12.75">
      <c r="A90" s="15">
        <v>23</v>
      </c>
      <c r="B90" s="21" t="s">
        <v>194</v>
      </c>
      <c r="C90" s="27" t="s">
        <v>91</v>
      </c>
      <c r="D90" s="13">
        <v>1000</v>
      </c>
    </row>
    <row r="91" spans="1:4" ht="12.75">
      <c r="A91" s="15">
        <v>24</v>
      </c>
      <c r="B91" s="21" t="s">
        <v>59</v>
      </c>
      <c r="C91" s="27" t="s">
        <v>94</v>
      </c>
      <c r="D91" s="13">
        <v>1000</v>
      </c>
    </row>
    <row r="92" spans="1:4" ht="12.75">
      <c r="A92" s="15">
        <v>25</v>
      </c>
      <c r="B92" s="132" t="s">
        <v>212</v>
      </c>
      <c r="C92" s="132" t="s">
        <v>116</v>
      </c>
      <c r="D92" s="136">
        <v>1000</v>
      </c>
    </row>
    <row r="93" spans="1:4" ht="12.75">
      <c r="A93" s="15">
        <v>26</v>
      </c>
      <c r="B93" s="132" t="s">
        <v>58</v>
      </c>
      <c r="C93" s="132" t="s">
        <v>235</v>
      </c>
      <c r="D93" s="136">
        <v>1000</v>
      </c>
    </row>
    <row r="94" spans="1:4" ht="12.75">
      <c r="A94" s="15">
        <v>27</v>
      </c>
      <c r="B94" s="132" t="s">
        <v>90</v>
      </c>
      <c r="C94" s="132" t="s">
        <v>346</v>
      </c>
      <c r="D94" s="136">
        <v>1607</v>
      </c>
    </row>
    <row r="95" spans="1:4" ht="12.75">
      <c r="A95" s="15">
        <v>28</v>
      </c>
      <c r="B95" s="132" t="s">
        <v>349</v>
      </c>
      <c r="C95" s="132" t="s">
        <v>328</v>
      </c>
      <c r="D95" s="136">
        <v>1000</v>
      </c>
    </row>
    <row r="96" spans="1:8" ht="12.75">
      <c r="A96" s="15">
        <v>29</v>
      </c>
      <c r="B96" s="21" t="s">
        <v>193</v>
      </c>
      <c r="C96" s="27" t="s">
        <v>202</v>
      </c>
      <c r="D96" s="13">
        <v>1000</v>
      </c>
      <c r="F96" s="134"/>
      <c r="G96" s="134"/>
      <c r="H96" s="135"/>
    </row>
    <row r="97" spans="1:8" ht="12.75">
      <c r="A97" s="15">
        <v>30</v>
      </c>
      <c r="B97" s="21" t="s">
        <v>154</v>
      </c>
      <c r="C97" s="27" t="s">
        <v>130</v>
      </c>
      <c r="D97" s="13">
        <v>1000</v>
      </c>
      <c r="F97" s="134"/>
      <c r="G97" s="134"/>
      <c r="H97" s="135"/>
    </row>
    <row r="98" spans="1:8" ht="12.75">
      <c r="A98" s="15">
        <v>31</v>
      </c>
      <c r="B98" s="132" t="s">
        <v>76</v>
      </c>
      <c r="C98" s="132" t="s">
        <v>88</v>
      </c>
      <c r="D98" s="136">
        <v>1100</v>
      </c>
      <c r="F98" s="134"/>
      <c r="G98" s="134"/>
      <c r="H98" s="135"/>
    </row>
    <row r="99" spans="1:8" ht="12.75">
      <c r="A99" s="15">
        <v>32</v>
      </c>
      <c r="B99" s="132" t="s">
        <v>131</v>
      </c>
      <c r="C99" s="132" t="s">
        <v>104</v>
      </c>
      <c r="D99" s="136">
        <v>1562</v>
      </c>
      <c r="F99" s="134"/>
      <c r="G99" s="134"/>
      <c r="H99" s="135"/>
    </row>
    <row r="100" spans="1:8" ht="12.75">
      <c r="A100" s="15">
        <v>33</v>
      </c>
      <c r="B100" s="132" t="s">
        <v>297</v>
      </c>
      <c r="C100" s="132" t="s">
        <v>135</v>
      </c>
      <c r="D100" s="136">
        <v>1000</v>
      </c>
      <c r="F100" s="134"/>
      <c r="G100" s="134"/>
      <c r="H100" s="135"/>
    </row>
    <row r="101" spans="1:4" ht="12.75">
      <c r="A101" s="15">
        <v>34</v>
      </c>
      <c r="B101" s="132" t="s">
        <v>296</v>
      </c>
      <c r="C101" s="132" t="s">
        <v>308</v>
      </c>
      <c r="D101" s="136">
        <v>1100</v>
      </c>
    </row>
    <row r="102" spans="1:4" ht="12.75">
      <c r="A102" s="15">
        <v>35</v>
      </c>
      <c r="B102" s="132" t="s">
        <v>350</v>
      </c>
      <c r="C102" s="132" t="s">
        <v>108</v>
      </c>
      <c r="D102" s="136">
        <v>1000</v>
      </c>
    </row>
    <row r="103" spans="1:4" ht="12.75">
      <c r="A103" s="15">
        <v>36</v>
      </c>
      <c r="B103" s="21" t="s">
        <v>151</v>
      </c>
      <c r="C103" s="27" t="s">
        <v>129</v>
      </c>
      <c r="D103" s="13">
        <v>1000</v>
      </c>
    </row>
    <row r="104" spans="1:4" ht="12.75">
      <c r="A104" s="15">
        <v>37</v>
      </c>
      <c r="B104" s="132" t="s">
        <v>290</v>
      </c>
      <c r="C104" s="132" t="s">
        <v>346</v>
      </c>
      <c r="D104" s="136">
        <v>1000</v>
      </c>
    </row>
    <row r="105" spans="1:4" ht="12.75">
      <c r="A105" s="15">
        <v>38</v>
      </c>
      <c r="B105" s="132" t="s">
        <v>79</v>
      </c>
      <c r="C105" s="132" t="s">
        <v>88</v>
      </c>
      <c r="D105" s="136">
        <v>1100</v>
      </c>
    </row>
    <row r="106" spans="1:4" ht="12.75">
      <c r="A106" s="15">
        <v>39</v>
      </c>
      <c r="B106" s="132" t="s">
        <v>78</v>
      </c>
      <c r="C106" s="132" t="s">
        <v>88</v>
      </c>
      <c r="D106" s="136">
        <v>1100</v>
      </c>
    </row>
    <row r="107" spans="1:4" ht="12.75">
      <c r="A107" s="15">
        <v>40</v>
      </c>
      <c r="B107" s="132" t="s">
        <v>295</v>
      </c>
      <c r="C107" s="132" t="s">
        <v>347</v>
      </c>
      <c r="D107" s="136">
        <v>1000</v>
      </c>
    </row>
    <row r="108" spans="1:4" ht="12.75">
      <c r="A108" s="15">
        <v>41</v>
      </c>
      <c r="B108" s="132" t="s">
        <v>26</v>
      </c>
      <c r="C108" s="132" t="s">
        <v>308</v>
      </c>
      <c r="D108" s="136">
        <v>1100</v>
      </c>
    </row>
    <row r="109" spans="1:4" ht="12.75">
      <c r="A109" s="15">
        <v>42</v>
      </c>
      <c r="B109" s="132" t="s">
        <v>294</v>
      </c>
      <c r="C109" s="132" t="s">
        <v>104</v>
      </c>
      <c r="D109" s="136">
        <v>1100</v>
      </c>
    </row>
    <row r="110" spans="1:4" ht="12.75">
      <c r="A110" s="15">
        <v>43</v>
      </c>
      <c r="B110" s="132" t="s">
        <v>383</v>
      </c>
      <c r="C110" s="132" t="s">
        <v>386</v>
      </c>
      <c r="D110" s="136">
        <v>1000</v>
      </c>
    </row>
    <row r="111" spans="1:4" ht="12.75">
      <c r="A111" s="15">
        <v>44</v>
      </c>
      <c r="B111" s="21" t="s">
        <v>105</v>
      </c>
      <c r="C111" s="27" t="s">
        <v>94</v>
      </c>
      <c r="D111" s="13">
        <v>1000</v>
      </c>
    </row>
    <row r="112" spans="1:4" ht="12.75">
      <c r="A112" s="15">
        <v>45</v>
      </c>
      <c r="B112" s="21" t="s">
        <v>155</v>
      </c>
      <c r="C112" s="27" t="s">
        <v>130</v>
      </c>
      <c r="D112" s="13">
        <v>1000</v>
      </c>
    </row>
    <row r="113" spans="1:4" ht="12.75">
      <c r="A113" s="15">
        <v>46</v>
      </c>
      <c r="B113" s="132" t="s">
        <v>348</v>
      </c>
      <c r="C113" s="132" t="s">
        <v>344</v>
      </c>
      <c r="D113" s="136">
        <v>1000</v>
      </c>
    </row>
    <row r="114" spans="1:4" ht="12.75">
      <c r="A114" s="15">
        <v>47</v>
      </c>
      <c r="B114" s="132" t="s">
        <v>372</v>
      </c>
      <c r="C114" s="132" t="s">
        <v>247</v>
      </c>
      <c r="D114" s="136">
        <v>1000</v>
      </c>
    </row>
    <row r="115" spans="1:8" ht="12.75">
      <c r="A115" s="15">
        <v>48</v>
      </c>
      <c r="B115" s="21" t="s">
        <v>106</v>
      </c>
      <c r="C115" s="27" t="s">
        <v>107</v>
      </c>
      <c r="D115" s="13">
        <v>1000</v>
      </c>
      <c r="F115" s="134"/>
      <c r="G115" s="134"/>
      <c r="H115" s="135"/>
    </row>
    <row r="116" spans="1:8" ht="12.75">
      <c r="A116" s="15">
        <v>49</v>
      </c>
      <c r="B116" s="132" t="s">
        <v>218</v>
      </c>
      <c r="C116" s="132" t="s">
        <v>308</v>
      </c>
      <c r="D116" s="136">
        <v>1000</v>
      </c>
      <c r="F116" s="134"/>
      <c r="G116" s="134"/>
      <c r="H116" s="135"/>
    </row>
    <row r="117" spans="1:8" ht="12.75">
      <c r="A117" s="15">
        <v>50</v>
      </c>
      <c r="B117" s="21" t="s">
        <v>192</v>
      </c>
      <c r="C117" s="27" t="s">
        <v>88</v>
      </c>
      <c r="D117" s="13">
        <v>1000</v>
      </c>
      <c r="F117" s="134"/>
      <c r="G117" s="134"/>
      <c r="H117" s="135"/>
    </row>
    <row r="118" spans="1:8" ht="12.75">
      <c r="A118" s="15">
        <v>51</v>
      </c>
      <c r="B118" s="132" t="s">
        <v>93</v>
      </c>
      <c r="C118" s="132" t="s">
        <v>116</v>
      </c>
      <c r="D118" s="136">
        <v>1000</v>
      </c>
      <c r="F118" s="134"/>
      <c r="G118" s="134"/>
      <c r="H118" s="135"/>
    </row>
    <row r="119" spans="1:8" ht="12.75">
      <c r="A119" s="15">
        <v>52</v>
      </c>
      <c r="B119" s="21" t="s">
        <v>182</v>
      </c>
      <c r="C119" s="27" t="s">
        <v>129</v>
      </c>
      <c r="D119" s="13">
        <v>1000</v>
      </c>
      <c r="F119" s="134"/>
      <c r="G119" s="134"/>
      <c r="H119" s="135"/>
    </row>
    <row r="120" spans="1:8" ht="12.75">
      <c r="A120" s="15">
        <v>53</v>
      </c>
      <c r="B120" s="132" t="s">
        <v>77</v>
      </c>
      <c r="C120" s="132" t="s">
        <v>247</v>
      </c>
      <c r="D120" s="136">
        <v>1100</v>
      </c>
      <c r="F120" s="134"/>
      <c r="G120" s="134"/>
      <c r="H120" s="135"/>
    </row>
    <row r="121" spans="1:8" ht="12.75">
      <c r="A121" s="1"/>
      <c r="B121" s="1"/>
      <c r="C121" s="7"/>
      <c r="D121" s="6"/>
      <c r="F121" s="134"/>
      <c r="G121" s="134"/>
      <c r="H121" s="135"/>
    </row>
    <row r="122" spans="1:8" ht="13.5" thickBot="1">
      <c r="A122" s="9"/>
      <c r="B122" s="9"/>
      <c r="C122" s="2"/>
      <c r="D122" s="8"/>
      <c r="F122" s="134"/>
      <c r="G122" s="134"/>
      <c r="H122" s="135"/>
    </row>
    <row r="123" spans="1:8" ht="13.5" thickBot="1">
      <c r="A123" s="9"/>
      <c r="B123" s="10" t="s">
        <v>31</v>
      </c>
      <c r="C123" s="2"/>
      <c r="D123" s="8"/>
      <c r="F123" s="134"/>
      <c r="G123" s="134"/>
      <c r="H123" s="135"/>
    </row>
    <row r="124" spans="1:8" ht="12.75">
      <c r="A124" s="15"/>
      <c r="B124" s="16" t="s">
        <v>5</v>
      </c>
      <c r="C124" s="17" t="s">
        <v>6</v>
      </c>
      <c r="D124" s="17" t="s">
        <v>7</v>
      </c>
      <c r="F124" s="143"/>
      <c r="G124" s="134"/>
      <c r="H124" s="137"/>
    </row>
    <row r="125" spans="1:8" ht="12.75">
      <c r="A125" s="21">
        <v>1</v>
      </c>
      <c r="B125" s="21" t="s">
        <v>198</v>
      </c>
      <c r="C125" s="27" t="s">
        <v>87</v>
      </c>
      <c r="D125" s="13">
        <v>1000</v>
      </c>
      <c r="F125" s="134"/>
      <c r="G125" s="134"/>
      <c r="H125" s="135"/>
    </row>
    <row r="126" spans="1:8" ht="12.75">
      <c r="A126" s="21">
        <v>2</v>
      </c>
      <c r="B126" s="132" t="s">
        <v>306</v>
      </c>
      <c r="C126" s="132" t="s">
        <v>308</v>
      </c>
      <c r="D126" s="136">
        <v>1000</v>
      </c>
      <c r="F126" s="134"/>
      <c r="G126" s="134"/>
      <c r="H126" s="135"/>
    </row>
    <row r="127" spans="1:8" ht="12.75">
      <c r="A127" s="21">
        <v>3</v>
      </c>
      <c r="B127" s="21" t="s">
        <v>118</v>
      </c>
      <c r="C127" s="27" t="s">
        <v>108</v>
      </c>
      <c r="D127" s="13">
        <v>1000</v>
      </c>
      <c r="F127" s="134"/>
      <c r="G127" s="134"/>
      <c r="H127" s="135"/>
    </row>
    <row r="128" spans="1:8" ht="12.75">
      <c r="A128" s="21">
        <v>4</v>
      </c>
      <c r="B128" s="21" t="s">
        <v>171</v>
      </c>
      <c r="C128" s="27" t="s">
        <v>172</v>
      </c>
      <c r="D128" s="13">
        <v>1000</v>
      </c>
      <c r="F128" s="43"/>
      <c r="G128" s="43"/>
      <c r="H128" s="43"/>
    </row>
    <row r="129" spans="1:8" ht="12.75">
      <c r="A129" s="21">
        <v>5</v>
      </c>
      <c r="B129" s="21" t="s">
        <v>136</v>
      </c>
      <c r="C129" s="27" t="s">
        <v>127</v>
      </c>
      <c r="D129" s="13">
        <v>1000</v>
      </c>
      <c r="F129" s="43"/>
      <c r="G129" s="43"/>
      <c r="H129" s="43"/>
    </row>
    <row r="130" spans="1:4" ht="12.75">
      <c r="A130" s="21">
        <v>6</v>
      </c>
      <c r="B130" s="21" t="s">
        <v>114</v>
      </c>
      <c r="C130" s="27" t="s">
        <v>0</v>
      </c>
      <c r="D130" s="13">
        <v>1000</v>
      </c>
    </row>
    <row r="131" spans="1:4" ht="12.75">
      <c r="A131" s="21">
        <v>7</v>
      </c>
      <c r="B131" s="21" t="s">
        <v>67</v>
      </c>
      <c r="C131" s="27" t="s">
        <v>84</v>
      </c>
      <c r="D131" s="13">
        <v>1000</v>
      </c>
    </row>
    <row r="132" spans="1:4" ht="12.75">
      <c r="A132" s="21">
        <v>8</v>
      </c>
      <c r="B132" s="21" t="s">
        <v>50</v>
      </c>
      <c r="C132" s="27" t="s">
        <v>95</v>
      </c>
      <c r="D132" s="13">
        <v>1000</v>
      </c>
    </row>
    <row r="133" spans="1:4" ht="12.75">
      <c r="A133" s="21">
        <v>9</v>
      </c>
      <c r="B133" s="21" t="s">
        <v>22</v>
      </c>
      <c r="C133" s="27" t="s">
        <v>113</v>
      </c>
      <c r="D133" s="13">
        <v>1250</v>
      </c>
    </row>
    <row r="134" spans="1:4" ht="12.75">
      <c r="A134" s="21">
        <v>10</v>
      </c>
      <c r="B134" s="21" t="s">
        <v>138</v>
      </c>
      <c r="C134" s="27" t="s">
        <v>129</v>
      </c>
      <c r="D134" s="13">
        <v>1000</v>
      </c>
    </row>
    <row r="135" spans="1:4" ht="12.75">
      <c r="A135" s="21">
        <v>11</v>
      </c>
      <c r="B135" s="21" t="s">
        <v>168</v>
      </c>
      <c r="C135" s="27" t="s">
        <v>169</v>
      </c>
      <c r="D135" s="13">
        <v>1000</v>
      </c>
    </row>
    <row r="136" spans="1:4" ht="12.75">
      <c r="A136" s="21">
        <v>12</v>
      </c>
      <c r="B136" s="132" t="s">
        <v>66</v>
      </c>
      <c r="C136" s="132" t="s">
        <v>359</v>
      </c>
      <c r="D136" s="136">
        <v>1000</v>
      </c>
    </row>
    <row r="137" spans="1:4" ht="12.75">
      <c r="A137" s="21">
        <v>13</v>
      </c>
      <c r="B137" s="21" t="s">
        <v>61</v>
      </c>
      <c r="C137" s="27" t="s">
        <v>83</v>
      </c>
      <c r="D137" s="13">
        <v>1367</v>
      </c>
    </row>
    <row r="138" spans="1:4" ht="12.75">
      <c r="A138" s="21">
        <v>14</v>
      </c>
      <c r="B138" s="21" t="s">
        <v>166</v>
      </c>
      <c r="C138" s="27" t="s">
        <v>167</v>
      </c>
      <c r="D138" s="13">
        <v>1000</v>
      </c>
    </row>
    <row r="139" spans="1:4" ht="12.75">
      <c r="A139" s="21">
        <v>15</v>
      </c>
      <c r="B139" s="132" t="s">
        <v>173</v>
      </c>
      <c r="C139" s="132" t="s">
        <v>346</v>
      </c>
      <c r="D139" s="136">
        <v>1100</v>
      </c>
    </row>
    <row r="140" spans="1:4" ht="12.75">
      <c r="A140" s="21">
        <v>16</v>
      </c>
      <c r="B140" s="21" t="s">
        <v>69</v>
      </c>
      <c r="C140" s="27" t="s">
        <v>87</v>
      </c>
      <c r="D140" s="13">
        <v>1100</v>
      </c>
    </row>
    <row r="141" spans="1:4" ht="12.75">
      <c r="A141" s="21">
        <v>17</v>
      </c>
      <c r="B141" s="132" t="s">
        <v>103</v>
      </c>
      <c r="C141" s="132" t="s">
        <v>346</v>
      </c>
      <c r="D141" s="136">
        <v>1395</v>
      </c>
    </row>
    <row r="142" spans="1:4" ht="12.75">
      <c r="A142" s="21">
        <v>18</v>
      </c>
      <c r="B142" s="21" t="s">
        <v>177</v>
      </c>
      <c r="C142" s="27" t="s">
        <v>178</v>
      </c>
      <c r="D142" s="13">
        <v>1000</v>
      </c>
    </row>
    <row r="143" spans="1:8" ht="12.75">
      <c r="A143" s="21">
        <v>19</v>
      </c>
      <c r="B143" s="132" t="s">
        <v>351</v>
      </c>
      <c r="C143" s="132" t="s">
        <v>247</v>
      </c>
      <c r="D143" s="136">
        <v>1100</v>
      </c>
      <c r="F143" s="143"/>
      <c r="G143" s="134"/>
      <c r="H143" s="137"/>
    </row>
    <row r="144" spans="1:4" ht="12.75">
      <c r="A144" s="21">
        <v>20</v>
      </c>
      <c r="B144" s="21" t="s">
        <v>70</v>
      </c>
      <c r="C144" s="27" t="s">
        <v>83</v>
      </c>
      <c r="D144" s="13">
        <v>1100</v>
      </c>
    </row>
    <row r="145" spans="1:4" ht="14.25" customHeight="1">
      <c r="A145" s="21">
        <v>21</v>
      </c>
      <c r="B145" s="21" t="s">
        <v>21</v>
      </c>
      <c r="C145" s="27" t="s">
        <v>0</v>
      </c>
      <c r="D145" s="13">
        <v>1000</v>
      </c>
    </row>
    <row r="146" spans="1:4" ht="12.75">
      <c r="A146" s="21">
        <v>22</v>
      </c>
      <c r="B146" s="21" t="s">
        <v>197</v>
      </c>
      <c r="C146" s="27" t="s">
        <v>127</v>
      </c>
      <c r="D146" s="13">
        <v>1000</v>
      </c>
    </row>
    <row r="147" spans="1:4" ht="12.75">
      <c r="A147" s="21">
        <v>23</v>
      </c>
      <c r="B147" s="132" t="s">
        <v>111</v>
      </c>
      <c r="C147" s="132" t="s">
        <v>274</v>
      </c>
      <c r="D147" s="136">
        <v>1100</v>
      </c>
    </row>
    <row r="148" spans="1:4" ht="12.75">
      <c r="A148" s="21">
        <v>24</v>
      </c>
      <c r="B148" s="21" t="s">
        <v>181</v>
      </c>
      <c r="C148" s="27" t="s">
        <v>178</v>
      </c>
      <c r="D148" s="13">
        <v>1000</v>
      </c>
    </row>
    <row r="149" spans="1:4" ht="12.75">
      <c r="A149" s="21">
        <v>25</v>
      </c>
      <c r="B149" s="132" t="s">
        <v>303</v>
      </c>
      <c r="C149" s="140" t="s">
        <v>344</v>
      </c>
      <c r="D149" s="136">
        <v>1000</v>
      </c>
    </row>
    <row r="150" spans="1:4" ht="12.75">
      <c r="A150" s="21">
        <v>26</v>
      </c>
      <c r="B150" s="21" t="s">
        <v>176</v>
      </c>
      <c r="C150" s="27" t="s">
        <v>186</v>
      </c>
      <c r="D150" s="13">
        <v>1000</v>
      </c>
    </row>
    <row r="151" spans="1:4" ht="12.75">
      <c r="A151" s="21">
        <v>27</v>
      </c>
      <c r="B151" s="132" t="s">
        <v>302</v>
      </c>
      <c r="C151" s="132" t="s">
        <v>110</v>
      </c>
      <c r="D151" s="136">
        <v>1000</v>
      </c>
    </row>
    <row r="152" spans="1:4" ht="12.75">
      <c r="A152" s="21">
        <v>28</v>
      </c>
      <c r="B152" s="132" t="s">
        <v>305</v>
      </c>
      <c r="C152" s="132" t="s">
        <v>344</v>
      </c>
      <c r="D152" s="136">
        <v>1000</v>
      </c>
    </row>
    <row r="153" spans="1:4" ht="12.75">
      <c r="A153" s="21">
        <v>29</v>
      </c>
      <c r="B153" s="21" t="s">
        <v>48</v>
      </c>
      <c r="C153" s="27" t="s">
        <v>88</v>
      </c>
      <c r="D153" s="13">
        <v>1387</v>
      </c>
    </row>
    <row r="154" spans="1:4" ht="12.75">
      <c r="A154" s="21">
        <v>30</v>
      </c>
      <c r="B154" s="132" t="s">
        <v>304</v>
      </c>
      <c r="C154" s="132" t="s">
        <v>110</v>
      </c>
      <c r="D154" s="136">
        <v>1000</v>
      </c>
    </row>
    <row r="155" spans="1:4" ht="12.75">
      <c r="A155" s="21">
        <v>31</v>
      </c>
      <c r="B155" s="132" t="s">
        <v>109</v>
      </c>
      <c r="C155" s="132" t="s">
        <v>110</v>
      </c>
      <c r="D155" s="136">
        <v>1000</v>
      </c>
    </row>
    <row r="156" spans="1:4" ht="12.75">
      <c r="A156" s="21">
        <v>32</v>
      </c>
      <c r="B156" s="21" t="s">
        <v>53</v>
      </c>
      <c r="C156" s="27" t="s">
        <v>88</v>
      </c>
      <c r="D156" s="13">
        <v>1100</v>
      </c>
    </row>
    <row r="157" spans="1:4" ht="12.75">
      <c r="A157" s="21">
        <v>33</v>
      </c>
      <c r="B157" s="21" t="s">
        <v>25</v>
      </c>
      <c r="C157" s="27" t="s">
        <v>83</v>
      </c>
      <c r="D157" s="13">
        <v>1250</v>
      </c>
    </row>
    <row r="158" spans="1:4" ht="12.75">
      <c r="A158" s="21">
        <v>34</v>
      </c>
      <c r="B158" s="21" t="s">
        <v>39</v>
      </c>
      <c r="C158" s="27" t="s">
        <v>88</v>
      </c>
      <c r="D158" s="13">
        <v>1796</v>
      </c>
    </row>
    <row r="159" spans="1:4" ht="12.75">
      <c r="A159" s="21">
        <v>35</v>
      </c>
      <c r="B159" s="142" t="s">
        <v>45</v>
      </c>
      <c r="C159" s="139" t="s">
        <v>88</v>
      </c>
      <c r="D159" s="137">
        <v>1901</v>
      </c>
    </row>
    <row r="160" spans="1:4" ht="12.75">
      <c r="A160" s="21">
        <v>36</v>
      </c>
      <c r="B160" s="21" t="s">
        <v>73</v>
      </c>
      <c r="C160" s="27" t="s">
        <v>84</v>
      </c>
      <c r="D160" s="13">
        <v>1000</v>
      </c>
    </row>
    <row r="161" spans="1:4" ht="12.75">
      <c r="A161" s="21">
        <v>37</v>
      </c>
      <c r="B161" s="21" t="s">
        <v>128</v>
      </c>
      <c r="C161" s="27" t="s">
        <v>129</v>
      </c>
      <c r="D161" s="13">
        <v>1000</v>
      </c>
    </row>
    <row r="162" spans="1:4" ht="12.75">
      <c r="A162" s="21">
        <v>38</v>
      </c>
      <c r="B162" s="132" t="s">
        <v>301</v>
      </c>
      <c r="C162" s="132" t="s">
        <v>104</v>
      </c>
      <c r="D162" s="136">
        <v>1000</v>
      </c>
    </row>
    <row r="163" spans="1:4" ht="12.75">
      <c r="A163" s="21">
        <v>39</v>
      </c>
      <c r="B163" s="132" t="s">
        <v>352</v>
      </c>
      <c r="C163" s="132" t="s">
        <v>88</v>
      </c>
      <c r="D163" s="136">
        <v>1100</v>
      </c>
    </row>
    <row r="164" spans="1:4" ht="12.75">
      <c r="A164" s="21">
        <v>40</v>
      </c>
      <c r="B164" s="21" t="s">
        <v>139</v>
      </c>
      <c r="C164" s="27" t="s">
        <v>140</v>
      </c>
      <c r="D164" s="13">
        <v>1000</v>
      </c>
    </row>
    <row r="165" spans="1:4" ht="12.75">
      <c r="A165" s="21">
        <v>41</v>
      </c>
      <c r="B165" s="132" t="s">
        <v>300</v>
      </c>
      <c r="C165" s="132" t="s">
        <v>308</v>
      </c>
      <c r="D165" s="136">
        <v>1000</v>
      </c>
    </row>
    <row r="166" spans="1:4" ht="12.75">
      <c r="A166" s="21">
        <v>42</v>
      </c>
      <c r="B166" s="21" t="s">
        <v>54</v>
      </c>
      <c r="C166" s="27" t="s">
        <v>92</v>
      </c>
      <c r="D166" s="13">
        <v>1000</v>
      </c>
    </row>
    <row r="167" spans="1:4" ht="12.75">
      <c r="A167" s="21">
        <v>43</v>
      </c>
      <c r="B167" s="140" t="s">
        <v>42</v>
      </c>
      <c r="C167" s="140" t="s">
        <v>104</v>
      </c>
      <c r="D167" s="136">
        <v>1489</v>
      </c>
    </row>
    <row r="168" spans="1:4" ht="12.75">
      <c r="A168" s="21">
        <v>44</v>
      </c>
      <c r="B168" s="132" t="s">
        <v>299</v>
      </c>
      <c r="C168" s="132" t="s">
        <v>308</v>
      </c>
      <c r="D168" s="136">
        <v>1000</v>
      </c>
    </row>
    <row r="169" spans="1:4" ht="12.75">
      <c r="A169" s="21">
        <v>45</v>
      </c>
      <c r="B169" s="141" t="s">
        <v>164</v>
      </c>
      <c r="C169" s="132" t="s">
        <v>346</v>
      </c>
      <c r="D169" s="138">
        <v>1886</v>
      </c>
    </row>
    <row r="170" spans="1:4" ht="12.75">
      <c r="A170" s="21">
        <v>46</v>
      </c>
      <c r="B170" s="21" t="s">
        <v>147</v>
      </c>
      <c r="C170" s="27" t="s">
        <v>137</v>
      </c>
      <c r="D170" s="13">
        <v>1000</v>
      </c>
    </row>
    <row r="171" spans="1:4" ht="13.5" thickBot="1">
      <c r="A171" s="9"/>
      <c r="B171" s="9"/>
      <c r="C171" s="2"/>
      <c r="D171" s="8"/>
    </row>
    <row r="172" spans="1:4" ht="13.5" thickBot="1">
      <c r="A172" s="9"/>
      <c r="B172" s="10" t="s">
        <v>32</v>
      </c>
      <c r="C172" s="2"/>
      <c r="D172" s="8"/>
    </row>
    <row r="173" spans="1:4" ht="12.75">
      <c r="A173" s="15"/>
      <c r="B173" s="16" t="s">
        <v>5</v>
      </c>
      <c r="C173" s="17" t="s">
        <v>6</v>
      </c>
      <c r="D173" s="17" t="s">
        <v>7</v>
      </c>
    </row>
    <row r="174" spans="1:4" ht="12.75">
      <c r="A174" s="21">
        <v>1</v>
      </c>
      <c r="B174" s="21" t="s">
        <v>132</v>
      </c>
      <c r="C174" s="27" t="s">
        <v>127</v>
      </c>
      <c r="D174" s="13">
        <v>1409</v>
      </c>
    </row>
    <row r="175" spans="1:4" ht="12.75">
      <c r="A175" s="21">
        <v>2</v>
      </c>
      <c r="B175" s="132" t="s">
        <v>382</v>
      </c>
      <c r="C175" s="132" t="s">
        <v>385</v>
      </c>
      <c r="D175" s="136">
        <v>1000</v>
      </c>
    </row>
    <row r="176" spans="1:4" ht="12.75">
      <c r="A176" s="21">
        <v>3</v>
      </c>
      <c r="B176" s="21" t="s">
        <v>68</v>
      </c>
      <c r="C176" s="27" t="s">
        <v>84</v>
      </c>
      <c r="D176" s="13">
        <v>1100</v>
      </c>
    </row>
    <row r="177" spans="1:4" ht="12.75">
      <c r="A177" s="21">
        <v>4</v>
      </c>
      <c r="B177" s="21" t="s">
        <v>199</v>
      </c>
      <c r="C177" s="27" t="s">
        <v>195</v>
      </c>
      <c r="D177" s="13">
        <v>1000</v>
      </c>
    </row>
    <row r="178" spans="1:4" ht="12.75">
      <c r="A178" s="21">
        <v>5</v>
      </c>
      <c r="B178" s="21" t="s">
        <v>43</v>
      </c>
      <c r="C178" s="27" t="s">
        <v>88</v>
      </c>
      <c r="D178" s="13">
        <v>1100</v>
      </c>
    </row>
    <row r="179" spans="1:4" ht="12.75">
      <c r="A179" s="21">
        <v>6</v>
      </c>
      <c r="B179" s="132" t="s">
        <v>307</v>
      </c>
      <c r="C179" s="132" t="s">
        <v>344</v>
      </c>
      <c r="D179" s="136">
        <v>1000</v>
      </c>
    </row>
    <row r="180" spans="1:4" ht="12.75">
      <c r="A180" s="21">
        <v>7</v>
      </c>
      <c r="B180" s="21" t="s">
        <v>120</v>
      </c>
      <c r="C180" s="27" t="s">
        <v>121</v>
      </c>
      <c r="D180" s="13">
        <v>1444</v>
      </c>
    </row>
    <row r="181" spans="1:8" ht="12.75">
      <c r="A181" s="21">
        <v>8</v>
      </c>
      <c r="B181" s="21" t="s">
        <v>123</v>
      </c>
      <c r="C181" s="27" t="s">
        <v>86</v>
      </c>
      <c r="D181" s="13">
        <v>1250</v>
      </c>
      <c r="F181" s="134"/>
      <c r="G181" s="134"/>
      <c r="H181" s="135"/>
    </row>
    <row r="182" spans="1:8" ht="12.75">
      <c r="A182" s="21">
        <v>9</v>
      </c>
      <c r="B182" s="21" t="s">
        <v>23</v>
      </c>
      <c r="C182" s="27" t="s">
        <v>83</v>
      </c>
      <c r="D182" s="13">
        <v>1100</v>
      </c>
      <c r="F182" s="134"/>
      <c r="G182" s="134"/>
      <c r="H182" s="135"/>
    </row>
    <row r="183" spans="1:8" ht="12.75">
      <c r="A183" s="21">
        <v>10</v>
      </c>
      <c r="B183" s="21" t="s">
        <v>49</v>
      </c>
      <c r="C183" s="27" t="s">
        <v>88</v>
      </c>
      <c r="D183" s="13">
        <v>1100</v>
      </c>
      <c r="F183" s="134"/>
      <c r="G183" s="134"/>
      <c r="H183" s="135"/>
    </row>
    <row r="184" spans="1:8" ht="12.75">
      <c r="A184" s="21">
        <v>11</v>
      </c>
      <c r="B184" s="21" t="s">
        <v>40</v>
      </c>
      <c r="C184" s="27" t="s">
        <v>88</v>
      </c>
      <c r="D184" s="13">
        <v>1487</v>
      </c>
      <c r="F184" s="134"/>
      <c r="G184" s="134"/>
      <c r="H184" s="135"/>
    </row>
    <row r="185" spans="1:8" ht="12.75">
      <c r="A185" s="21">
        <v>12</v>
      </c>
      <c r="B185" s="132" t="s">
        <v>51</v>
      </c>
      <c r="C185" s="132" t="s">
        <v>88</v>
      </c>
      <c r="D185" s="136">
        <v>1100</v>
      </c>
      <c r="F185" s="134"/>
      <c r="G185" s="134"/>
      <c r="H185" s="135"/>
    </row>
    <row r="186" spans="1:8" ht="12.75">
      <c r="A186" s="21">
        <v>13</v>
      </c>
      <c r="B186" s="132" t="s">
        <v>71</v>
      </c>
      <c r="C186" s="132" t="s">
        <v>308</v>
      </c>
      <c r="D186" s="136">
        <v>1760</v>
      </c>
      <c r="F186" s="134"/>
      <c r="G186" s="134"/>
      <c r="H186" s="135"/>
    </row>
    <row r="187" spans="1:8" ht="12.75">
      <c r="A187" s="21">
        <v>14</v>
      </c>
      <c r="B187" s="132" t="s">
        <v>143</v>
      </c>
      <c r="C187" s="132" t="s">
        <v>135</v>
      </c>
      <c r="D187" s="136">
        <v>1000</v>
      </c>
      <c r="F187" s="134"/>
      <c r="G187" s="134"/>
      <c r="H187" s="135"/>
    </row>
    <row r="188" spans="1:8" ht="12.75">
      <c r="A188" s="21">
        <v>15</v>
      </c>
      <c r="B188" s="132" t="s">
        <v>353</v>
      </c>
      <c r="C188" s="132" t="s">
        <v>308</v>
      </c>
      <c r="D188" s="136">
        <v>1000</v>
      </c>
      <c r="F188" s="134"/>
      <c r="G188" s="134"/>
      <c r="H188" s="135"/>
    </row>
    <row r="189" spans="1:8" ht="12.75">
      <c r="A189" s="21">
        <v>16</v>
      </c>
      <c r="B189" s="21" t="s">
        <v>125</v>
      </c>
      <c r="C189" s="27" t="s">
        <v>121</v>
      </c>
      <c r="D189" s="13">
        <v>1100</v>
      </c>
      <c r="F189" s="134"/>
      <c r="G189" s="134"/>
      <c r="H189" s="135"/>
    </row>
    <row r="190" spans="1:8" ht="12.75">
      <c r="A190" s="21">
        <v>17</v>
      </c>
      <c r="B190" s="21" t="s">
        <v>122</v>
      </c>
      <c r="C190" s="27" t="s">
        <v>121</v>
      </c>
      <c r="D190" s="13">
        <v>1486</v>
      </c>
      <c r="F190" s="134"/>
      <c r="G190" s="134"/>
      <c r="H190" s="135"/>
    </row>
    <row r="191" spans="1:8" ht="12.75">
      <c r="A191" s="21">
        <v>18</v>
      </c>
      <c r="B191" s="132" t="s">
        <v>65</v>
      </c>
      <c r="C191" s="132" t="s">
        <v>88</v>
      </c>
      <c r="D191" s="136">
        <v>1376</v>
      </c>
      <c r="F191" s="134"/>
      <c r="G191" s="134"/>
      <c r="H191" s="135"/>
    </row>
    <row r="192" spans="1:8" ht="12.75">
      <c r="A192" s="21">
        <v>19</v>
      </c>
      <c r="B192" s="21" t="s">
        <v>37</v>
      </c>
      <c r="C192" s="27" t="s">
        <v>86</v>
      </c>
      <c r="D192" s="13">
        <v>1978</v>
      </c>
      <c r="F192" s="134"/>
      <c r="G192" s="134"/>
      <c r="H192" s="135"/>
    </row>
    <row r="193" spans="1:8" ht="12.75">
      <c r="A193" s="21">
        <v>20</v>
      </c>
      <c r="B193" s="132" t="s">
        <v>242</v>
      </c>
      <c r="C193" s="132" t="s">
        <v>110</v>
      </c>
      <c r="D193" s="136">
        <v>1100</v>
      </c>
      <c r="F193" s="134"/>
      <c r="G193" s="134"/>
      <c r="H193" s="135"/>
    </row>
    <row r="194" spans="1:8" ht="12.75">
      <c r="A194" s="21">
        <v>21</v>
      </c>
      <c r="B194" s="132" t="s">
        <v>179</v>
      </c>
      <c r="C194" s="132" t="s">
        <v>110</v>
      </c>
      <c r="D194" s="136">
        <v>1000</v>
      </c>
      <c r="F194" s="134"/>
      <c r="G194" s="134"/>
      <c r="H194" s="135"/>
    </row>
    <row r="195" spans="1:8" ht="12.75">
      <c r="A195" s="21">
        <v>22</v>
      </c>
      <c r="B195" s="21" t="s">
        <v>63</v>
      </c>
      <c r="C195" s="27" t="s">
        <v>121</v>
      </c>
      <c r="D195" s="13">
        <v>1100</v>
      </c>
      <c r="F195" s="134"/>
      <c r="G195" s="134"/>
      <c r="H195" s="135"/>
    </row>
    <row r="196" spans="1:8" ht="12.75">
      <c r="A196" s="21">
        <v>23</v>
      </c>
      <c r="B196" s="132" t="s">
        <v>148</v>
      </c>
      <c r="C196" s="132" t="s">
        <v>344</v>
      </c>
      <c r="D196" s="136">
        <v>1000</v>
      </c>
      <c r="F196" s="134"/>
      <c r="G196" s="134"/>
      <c r="H196" s="135"/>
    </row>
    <row r="197" spans="1:8" ht="12.75">
      <c r="A197" s="21">
        <v>24</v>
      </c>
      <c r="B197" s="21" t="s">
        <v>141</v>
      </c>
      <c r="C197" s="27" t="s">
        <v>130</v>
      </c>
      <c r="D197" s="13">
        <v>1000</v>
      </c>
      <c r="F197" s="134"/>
      <c r="G197" s="134"/>
      <c r="H197" s="135"/>
    </row>
    <row r="198" spans="1:8" ht="12.75">
      <c r="A198" s="21">
        <v>25</v>
      </c>
      <c r="B198" s="21" t="s">
        <v>201</v>
      </c>
      <c r="C198" s="27" t="s">
        <v>203</v>
      </c>
      <c r="D198" s="13">
        <v>1000</v>
      </c>
      <c r="F198" s="134"/>
      <c r="G198" s="134"/>
      <c r="H198" s="135"/>
    </row>
    <row r="199" spans="1:8" ht="12.75">
      <c r="A199" s="21">
        <v>26</v>
      </c>
      <c r="B199" s="21" t="s">
        <v>142</v>
      </c>
      <c r="C199" s="27" t="s">
        <v>130</v>
      </c>
      <c r="D199" s="13">
        <v>1000</v>
      </c>
      <c r="F199" s="134"/>
      <c r="G199" s="134"/>
      <c r="H199" s="135"/>
    </row>
    <row r="200" spans="1:8" ht="12.75">
      <c r="A200" s="21">
        <v>27</v>
      </c>
      <c r="B200" s="21" t="s">
        <v>47</v>
      </c>
      <c r="C200" s="27" t="s">
        <v>88</v>
      </c>
      <c r="D200" s="13">
        <v>1100</v>
      </c>
      <c r="F200" s="134"/>
      <c r="G200" s="134"/>
      <c r="H200" s="135"/>
    </row>
    <row r="201" spans="1:8" ht="12.75">
      <c r="A201" s="21">
        <v>28</v>
      </c>
      <c r="B201" s="132" t="s">
        <v>196</v>
      </c>
      <c r="C201" s="132" t="s">
        <v>110</v>
      </c>
      <c r="D201" s="136">
        <v>1394</v>
      </c>
      <c r="F201" s="134"/>
      <c r="G201" s="134"/>
      <c r="H201" s="135"/>
    </row>
    <row r="202" spans="1:8" ht="12.75">
      <c r="A202" s="21">
        <v>29</v>
      </c>
      <c r="B202" s="21" t="s">
        <v>149</v>
      </c>
      <c r="C202" s="27" t="s">
        <v>135</v>
      </c>
      <c r="D202" s="13">
        <v>1000</v>
      </c>
      <c r="F202" s="134"/>
      <c r="G202" s="134"/>
      <c r="H202" s="135"/>
    </row>
    <row r="203" spans="1:8" ht="12.75">
      <c r="A203" s="21">
        <v>30</v>
      </c>
      <c r="B203" s="21" t="s">
        <v>119</v>
      </c>
      <c r="C203" s="27" t="s">
        <v>83</v>
      </c>
      <c r="D203" s="13">
        <v>1706</v>
      </c>
      <c r="F203" s="134"/>
      <c r="G203" s="134"/>
      <c r="H203" s="135"/>
    </row>
    <row r="204" spans="1:8" ht="12.75">
      <c r="A204" s="21">
        <v>31</v>
      </c>
      <c r="B204" s="132" t="s">
        <v>115</v>
      </c>
      <c r="C204" s="132" t="s">
        <v>278</v>
      </c>
      <c r="D204" s="136">
        <v>1000</v>
      </c>
      <c r="F204" s="134"/>
      <c r="G204" s="134"/>
      <c r="H204" s="135"/>
    </row>
    <row r="205" spans="1:8" ht="12.75">
      <c r="A205" s="21">
        <v>32</v>
      </c>
      <c r="B205" s="21" t="s">
        <v>165</v>
      </c>
      <c r="C205" s="27" t="s">
        <v>86</v>
      </c>
      <c r="D205" s="13">
        <v>1000</v>
      </c>
      <c r="F205" s="134"/>
      <c r="G205" s="134"/>
      <c r="H205" s="135"/>
    </row>
    <row r="206" spans="1:8" ht="12.75">
      <c r="A206" s="21">
        <v>33</v>
      </c>
      <c r="B206" s="132" t="s">
        <v>41</v>
      </c>
      <c r="C206" s="132" t="s">
        <v>308</v>
      </c>
      <c r="D206" s="136">
        <v>1654</v>
      </c>
      <c r="F206" s="134"/>
      <c r="G206" s="134"/>
      <c r="H206" s="135"/>
    </row>
    <row r="207" spans="1:8" ht="12.75">
      <c r="A207" s="21">
        <v>34</v>
      </c>
      <c r="B207" s="132" t="s">
        <v>38</v>
      </c>
      <c r="C207" s="132" t="s">
        <v>88</v>
      </c>
      <c r="D207" s="136">
        <v>2009</v>
      </c>
      <c r="F207" s="134"/>
      <c r="G207" s="134"/>
      <c r="H207" s="135"/>
    </row>
    <row r="208" spans="1:8" ht="12.75">
      <c r="A208" s="21">
        <v>35</v>
      </c>
      <c r="B208" s="132" t="s">
        <v>38</v>
      </c>
      <c r="C208" s="132" t="s">
        <v>88</v>
      </c>
      <c r="D208" s="136">
        <v>2009</v>
      </c>
      <c r="F208" s="134"/>
      <c r="G208" s="134"/>
      <c r="H208" s="135"/>
    </row>
    <row r="209" spans="1:8" ht="12.75">
      <c r="A209" s="21">
        <v>36</v>
      </c>
      <c r="B209" s="21" t="s">
        <v>152</v>
      </c>
      <c r="C209" s="27" t="s">
        <v>129</v>
      </c>
      <c r="D209" s="13">
        <v>1000</v>
      </c>
      <c r="F209" s="134"/>
      <c r="G209" s="134"/>
      <c r="H209" s="135"/>
    </row>
    <row r="210" spans="1:8" ht="12.75">
      <c r="A210" s="21">
        <v>37</v>
      </c>
      <c r="B210" s="132" t="s">
        <v>144</v>
      </c>
      <c r="C210" s="132" t="s">
        <v>344</v>
      </c>
      <c r="D210" s="136">
        <v>1000</v>
      </c>
      <c r="F210" s="134"/>
      <c r="G210" s="134"/>
      <c r="H210" s="135"/>
    </row>
    <row r="211" spans="1:4" ht="12.75">
      <c r="A211" s="21">
        <v>38</v>
      </c>
      <c r="B211" s="21" t="s">
        <v>134</v>
      </c>
      <c r="C211" s="27" t="s">
        <v>135</v>
      </c>
      <c r="D211" s="13">
        <v>1000</v>
      </c>
    </row>
    <row r="212" spans="1:4" ht="12.75">
      <c r="A212" s="21">
        <v>39</v>
      </c>
      <c r="B212" s="21" t="s">
        <v>126</v>
      </c>
      <c r="C212" s="27" t="s">
        <v>0</v>
      </c>
      <c r="D212" s="13">
        <v>1000</v>
      </c>
    </row>
    <row r="213" spans="1:4" ht="12.75">
      <c r="A213" s="21">
        <v>40</v>
      </c>
      <c r="B213" s="21" t="s">
        <v>200</v>
      </c>
      <c r="C213" s="27" t="s">
        <v>203</v>
      </c>
      <c r="D213" s="13">
        <v>1000</v>
      </c>
    </row>
    <row r="214" spans="1:4" ht="12.75">
      <c r="A214" s="21">
        <v>41</v>
      </c>
      <c r="B214" s="21" t="s">
        <v>75</v>
      </c>
      <c r="C214" s="27" t="s">
        <v>124</v>
      </c>
      <c r="D214" s="13">
        <v>1100</v>
      </c>
    </row>
    <row r="215" spans="1:4" ht="13.5" thickBot="1">
      <c r="A215" s="1"/>
      <c r="B215" s="1"/>
      <c r="C215" s="7"/>
      <c r="D215" s="6"/>
    </row>
    <row r="216" spans="1:4" ht="13.5" thickBot="1">
      <c r="A216" s="9"/>
      <c r="B216" s="10" t="s">
        <v>33</v>
      </c>
      <c r="C216" s="2"/>
      <c r="D216" s="8"/>
    </row>
    <row r="217" spans="1:8" ht="12.75">
      <c r="A217" s="15"/>
      <c r="B217" s="16" t="s">
        <v>5</v>
      </c>
      <c r="C217" s="17" t="s">
        <v>6</v>
      </c>
      <c r="D217" s="17" t="s">
        <v>7</v>
      </c>
      <c r="F217" s="134"/>
      <c r="G217" s="134"/>
      <c r="H217" s="135"/>
    </row>
    <row r="218" spans="1:8" ht="12.75">
      <c r="A218" s="15">
        <v>1</v>
      </c>
      <c r="B218" s="132" t="s">
        <v>356</v>
      </c>
      <c r="C218" s="132" t="s">
        <v>342</v>
      </c>
      <c r="D218" s="136">
        <v>1000</v>
      </c>
      <c r="F218" s="134"/>
      <c r="G218" s="134"/>
      <c r="H218" s="135"/>
    </row>
    <row r="219" spans="1:8" ht="12.75">
      <c r="A219" s="21">
        <v>2</v>
      </c>
      <c r="B219" s="21" t="s">
        <v>185</v>
      </c>
      <c r="C219" s="27" t="s">
        <v>84</v>
      </c>
      <c r="D219" s="13">
        <v>1000</v>
      </c>
      <c r="F219" s="134"/>
      <c r="G219" s="134"/>
      <c r="H219" s="135"/>
    </row>
    <row r="220" spans="1:4" ht="12.75">
      <c r="A220" s="21">
        <v>4</v>
      </c>
      <c r="B220" s="21" t="s">
        <v>188</v>
      </c>
      <c r="C220" s="27" t="s">
        <v>129</v>
      </c>
      <c r="D220" s="13">
        <v>1000</v>
      </c>
    </row>
    <row r="221" spans="1:4" ht="12.75">
      <c r="A221" s="15">
        <v>5</v>
      </c>
      <c r="B221" s="132" t="s">
        <v>354</v>
      </c>
      <c r="C221" s="132" t="s">
        <v>342</v>
      </c>
      <c r="D221" s="136">
        <v>1000</v>
      </c>
    </row>
    <row r="222" spans="1:4" ht="12.75">
      <c r="A222" s="21">
        <v>6</v>
      </c>
      <c r="B222" s="21" t="s">
        <v>74</v>
      </c>
      <c r="C222" s="27" t="s">
        <v>84</v>
      </c>
      <c r="D222" s="13">
        <v>1000</v>
      </c>
    </row>
    <row r="223" spans="1:4" ht="12.75">
      <c r="A223" s="21">
        <v>8</v>
      </c>
      <c r="B223" s="132" t="s">
        <v>285</v>
      </c>
      <c r="C223" s="132" t="s">
        <v>247</v>
      </c>
      <c r="D223" s="136">
        <v>1000</v>
      </c>
    </row>
    <row r="224" spans="1:8" ht="12.75">
      <c r="A224" s="15">
        <v>9</v>
      </c>
      <c r="B224" s="132" t="s">
        <v>245</v>
      </c>
      <c r="C224" s="132" t="s">
        <v>275</v>
      </c>
      <c r="D224" s="136">
        <v>1000</v>
      </c>
      <c r="F224" s="134"/>
      <c r="G224" s="134"/>
      <c r="H224" s="135"/>
    </row>
    <row r="225" spans="1:8" ht="12.75">
      <c r="A225" s="21">
        <v>10</v>
      </c>
      <c r="B225" s="21" t="s">
        <v>163</v>
      </c>
      <c r="C225" s="27" t="s">
        <v>129</v>
      </c>
      <c r="D225" s="13">
        <v>1000</v>
      </c>
      <c r="F225" s="134"/>
      <c r="G225" s="134"/>
      <c r="H225" s="135"/>
    </row>
    <row r="226" spans="1:8" ht="12.75">
      <c r="A226" s="15">
        <v>11</v>
      </c>
      <c r="B226" s="132" t="s">
        <v>363</v>
      </c>
      <c r="C226" s="132" t="s">
        <v>346</v>
      </c>
      <c r="D226" s="136">
        <v>1000</v>
      </c>
      <c r="F226" s="134"/>
      <c r="G226" s="134"/>
      <c r="H226" s="135"/>
    </row>
    <row r="227" spans="1:4" ht="12.75">
      <c r="A227" s="21">
        <v>12</v>
      </c>
      <c r="B227" s="21" t="s">
        <v>214</v>
      </c>
      <c r="C227" s="27" t="s">
        <v>215</v>
      </c>
      <c r="D227" s="13">
        <v>1000</v>
      </c>
    </row>
    <row r="228" spans="1:4" ht="12.75">
      <c r="A228" s="21">
        <v>14</v>
      </c>
      <c r="B228" s="132" t="s">
        <v>355</v>
      </c>
      <c r="C228" s="132" t="s">
        <v>342</v>
      </c>
      <c r="D228" s="136">
        <v>1000</v>
      </c>
    </row>
    <row r="229" spans="1:4" ht="13.5" thickBot="1">
      <c r="A229" s="1"/>
      <c r="B229" s="31"/>
      <c r="C229" s="7"/>
      <c r="D229" s="6"/>
    </row>
    <row r="230" spans="1:4" ht="13.5" thickBot="1">
      <c r="A230" s="9"/>
      <c r="B230" s="10" t="s">
        <v>34</v>
      </c>
      <c r="C230" s="2"/>
      <c r="D230" s="8"/>
    </row>
    <row r="231" spans="1:4" ht="12.75">
      <c r="A231" s="15"/>
      <c r="B231" s="16" t="s">
        <v>5</v>
      </c>
      <c r="C231" s="17" t="s">
        <v>6</v>
      </c>
      <c r="D231" s="17" t="s">
        <v>7</v>
      </c>
    </row>
    <row r="232" spans="1:4" ht="12.75">
      <c r="A232" s="15">
        <v>1</v>
      </c>
      <c r="B232" s="145" t="s">
        <v>82</v>
      </c>
      <c r="C232" s="132" t="s">
        <v>247</v>
      </c>
      <c r="D232" s="136">
        <v>1250</v>
      </c>
    </row>
    <row r="233" spans="1:4" ht="12.75">
      <c r="A233" s="15">
        <v>2</v>
      </c>
      <c r="B233" s="132" t="s">
        <v>85</v>
      </c>
      <c r="C233" s="132" t="s">
        <v>346</v>
      </c>
      <c r="D233" s="136">
        <v>1100</v>
      </c>
    </row>
    <row r="234" spans="1:8" ht="12.75">
      <c r="A234" s="15">
        <v>4</v>
      </c>
      <c r="B234" s="21" t="s">
        <v>146</v>
      </c>
      <c r="C234" s="27" t="s">
        <v>130</v>
      </c>
      <c r="D234" s="13">
        <v>1000</v>
      </c>
      <c r="F234" s="134"/>
      <c r="G234" s="134"/>
      <c r="H234" s="135"/>
    </row>
    <row r="235" spans="1:8" ht="12.75">
      <c r="A235" s="15">
        <v>5</v>
      </c>
      <c r="B235" s="21" t="s">
        <v>153</v>
      </c>
      <c r="C235" s="27" t="s">
        <v>130</v>
      </c>
      <c r="D235" s="13">
        <v>1000</v>
      </c>
      <c r="F235" s="134"/>
      <c r="G235" s="134"/>
      <c r="H235" s="135"/>
    </row>
    <row r="236" spans="1:8" ht="12.75">
      <c r="A236" s="15">
        <v>6</v>
      </c>
      <c r="B236" s="139" t="s">
        <v>380</v>
      </c>
      <c r="C236" s="147" t="s">
        <v>275</v>
      </c>
      <c r="D236" s="148">
        <v>1000</v>
      </c>
      <c r="F236" s="134"/>
      <c r="G236" s="134"/>
      <c r="H236" s="135"/>
    </row>
    <row r="237" spans="1:8" ht="12.75">
      <c r="A237" s="15">
        <v>7</v>
      </c>
      <c r="B237" s="132" t="s">
        <v>27</v>
      </c>
      <c r="C237" s="132" t="s">
        <v>308</v>
      </c>
      <c r="D237" s="136">
        <v>1100</v>
      </c>
      <c r="F237" s="134"/>
      <c r="G237" s="134"/>
      <c r="H237" s="135"/>
    </row>
    <row r="238" spans="1:8" ht="12.75">
      <c r="A238" s="15">
        <v>8</v>
      </c>
      <c r="B238" s="146" t="s">
        <v>183</v>
      </c>
      <c r="C238" s="132" t="s">
        <v>247</v>
      </c>
      <c r="D238" s="144">
        <v>1100</v>
      </c>
      <c r="F238" s="134"/>
      <c r="G238" s="134"/>
      <c r="H238" s="135"/>
    </row>
    <row r="239" spans="1:8" ht="12.75">
      <c r="A239" s="15">
        <v>9</v>
      </c>
      <c r="B239" s="21" t="s">
        <v>187</v>
      </c>
      <c r="C239" s="27" t="s">
        <v>178</v>
      </c>
      <c r="D239" s="13">
        <v>1000</v>
      </c>
      <c r="F239" s="146"/>
      <c r="G239" s="134"/>
      <c r="H239" s="45"/>
    </row>
    <row r="240" spans="1:8" ht="13.5" thickBot="1">
      <c r="A240" s="1"/>
      <c r="B240" s="31"/>
      <c r="C240" s="7"/>
      <c r="D240" s="6"/>
      <c r="F240" s="134"/>
      <c r="G240" s="134"/>
      <c r="H240" s="135"/>
    </row>
    <row r="241" spans="1:8" ht="13.5" thickBot="1">
      <c r="A241" s="1"/>
      <c r="B241" s="10" t="s">
        <v>35</v>
      </c>
      <c r="C241" s="7"/>
      <c r="D241" s="6"/>
      <c r="F241" s="43"/>
      <c r="G241" s="43"/>
      <c r="H241" s="43"/>
    </row>
    <row r="242" spans="1:9" ht="12.75">
      <c r="A242" s="9"/>
      <c r="B242" s="16" t="s">
        <v>5</v>
      </c>
      <c r="C242" s="17" t="s">
        <v>6</v>
      </c>
      <c r="D242" s="17" t="s">
        <v>7</v>
      </c>
      <c r="F242" s="134"/>
      <c r="G242" s="134"/>
      <c r="H242" s="135"/>
      <c r="I242" s="43"/>
    </row>
    <row r="243" spans="1:9" ht="12.75">
      <c r="A243" s="21">
        <v>1</v>
      </c>
      <c r="B243" s="21" t="s">
        <v>216</v>
      </c>
      <c r="C243" s="27" t="s">
        <v>83</v>
      </c>
      <c r="D243" s="13">
        <v>1264</v>
      </c>
      <c r="F243" s="43"/>
      <c r="G243" s="43"/>
      <c r="H243" s="43"/>
      <c r="I243" s="43"/>
    </row>
    <row r="244" spans="1:9" ht="12.75">
      <c r="A244" s="21">
        <v>2</v>
      </c>
      <c r="B244" s="132" t="s">
        <v>358</v>
      </c>
      <c r="C244" s="132" t="s">
        <v>308</v>
      </c>
      <c r="D244" s="136">
        <v>1000</v>
      </c>
      <c r="F244" s="43"/>
      <c r="G244" s="43"/>
      <c r="H244" s="43"/>
      <c r="I244" s="43"/>
    </row>
    <row r="245" spans="1:9" ht="12.75">
      <c r="A245" s="21">
        <v>3</v>
      </c>
      <c r="B245" s="132" t="s">
        <v>72</v>
      </c>
      <c r="C245" s="132" t="s">
        <v>247</v>
      </c>
      <c r="D245" s="136">
        <v>1100</v>
      </c>
      <c r="F245" s="134"/>
      <c r="G245" s="134"/>
      <c r="H245" s="135"/>
      <c r="I245" s="43"/>
    </row>
    <row r="246" spans="1:9" ht="12.75">
      <c r="A246" s="21">
        <v>4</v>
      </c>
      <c r="B246" s="132" t="s">
        <v>357</v>
      </c>
      <c r="C246" s="132" t="s">
        <v>328</v>
      </c>
      <c r="D246" s="136">
        <v>1000</v>
      </c>
      <c r="F246" s="134"/>
      <c r="G246" s="134"/>
      <c r="H246" s="135"/>
      <c r="I246" s="43"/>
    </row>
    <row r="247" spans="1:9" ht="12.75">
      <c r="A247" s="21">
        <v>5</v>
      </c>
      <c r="B247" s="132" t="s">
        <v>243</v>
      </c>
      <c r="C247" s="132" t="s">
        <v>247</v>
      </c>
      <c r="D247" s="136">
        <v>1000</v>
      </c>
      <c r="F247" s="134"/>
      <c r="G247" s="134"/>
      <c r="H247" s="135"/>
      <c r="I247" s="43"/>
    </row>
    <row r="248" spans="1:9" ht="12.75">
      <c r="A248" s="149">
        <v>6</v>
      </c>
      <c r="B248" s="132" t="s">
        <v>374</v>
      </c>
      <c r="C248" s="132" t="s">
        <v>377</v>
      </c>
      <c r="D248" s="136">
        <v>1000</v>
      </c>
      <c r="F248" s="134"/>
      <c r="G248" s="134"/>
      <c r="H248" s="135"/>
      <c r="I248" s="43"/>
    </row>
    <row r="249" spans="1:9" ht="13.5" thickBot="1">
      <c r="A249" s="1"/>
      <c r="F249" s="134"/>
      <c r="G249" s="134"/>
      <c r="H249" s="135"/>
      <c r="I249" s="43"/>
    </row>
    <row r="250" spans="1:9" ht="13.5" thickBot="1">
      <c r="A250" s="1"/>
      <c r="B250" s="10" t="s">
        <v>36</v>
      </c>
      <c r="C250" s="7"/>
      <c r="D250" s="6"/>
      <c r="F250" s="43"/>
      <c r="G250" s="43"/>
      <c r="H250" s="43"/>
      <c r="I250" s="43"/>
    </row>
    <row r="251" spans="1:4" ht="12.75">
      <c r="A251" s="9"/>
      <c r="B251" s="16" t="s">
        <v>5</v>
      </c>
      <c r="C251" s="17" t="s">
        <v>6</v>
      </c>
      <c r="D251" s="17" t="s">
        <v>7</v>
      </c>
    </row>
    <row r="252" spans="1:4" ht="12.75">
      <c r="A252" s="9">
        <v>1</v>
      </c>
      <c r="B252" s="21" t="s">
        <v>52</v>
      </c>
      <c r="C252" s="27" t="s">
        <v>88</v>
      </c>
      <c r="D252" s="13">
        <v>1100</v>
      </c>
    </row>
    <row r="253" spans="1:4" ht="12.75">
      <c r="A253" s="9">
        <v>2</v>
      </c>
      <c r="B253" s="21" t="s">
        <v>89</v>
      </c>
      <c r="C253" s="27" t="s">
        <v>86</v>
      </c>
      <c r="D253" s="13">
        <v>1250</v>
      </c>
    </row>
    <row r="254" spans="1:4" ht="12.75">
      <c r="A254" s="21">
        <v>3</v>
      </c>
      <c r="B254" s="21" t="s">
        <v>62</v>
      </c>
      <c r="C254" s="27" t="s">
        <v>83</v>
      </c>
      <c r="D254" s="13">
        <v>1361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81"/>
  <sheetViews>
    <sheetView workbookViewId="0" topLeftCell="A1">
      <selection activeCell="S17" sqref="S17"/>
    </sheetView>
  </sheetViews>
  <sheetFormatPr defaultColWidth="9.140625" defaultRowHeight="12.75"/>
  <cols>
    <col min="1" max="1" width="4.00390625" style="0" customWidth="1"/>
    <col min="2" max="2" width="15.7109375" style="0" customWidth="1"/>
    <col min="3" max="3" width="16.421875" style="0" customWidth="1"/>
    <col min="4" max="4" width="5.57421875" style="0" customWidth="1"/>
    <col min="5" max="5" width="5.7109375" style="0" customWidth="1"/>
    <col min="6" max="6" width="4.421875" style="0" customWidth="1"/>
    <col min="7" max="7" width="2.57421875" style="0" customWidth="1"/>
    <col min="8" max="8" width="4.140625" style="0" customWidth="1"/>
    <col min="9" max="9" width="15.28125" style="0" customWidth="1"/>
    <col min="10" max="10" width="16.57421875" style="0" customWidth="1"/>
    <col min="11" max="11" width="5.28125" style="0" customWidth="1"/>
    <col min="12" max="12" width="6.00390625" style="0" customWidth="1"/>
    <col min="13" max="13" width="4.8515625" style="0" customWidth="1"/>
  </cols>
  <sheetData>
    <row r="1" spans="4:9" ht="19.5" thickBot="1">
      <c r="D1" s="75" t="s">
        <v>255</v>
      </c>
      <c r="E1" s="76"/>
      <c r="F1" s="77"/>
      <c r="G1" s="90"/>
      <c r="H1" s="90"/>
      <c r="I1" s="77"/>
    </row>
    <row r="2" spans="1:9" ht="19.5" thickBot="1">
      <c r="A2" s="78" t="s">
        <v>8</v>
      </c>
      <c r="B2" s="69" t="s">
        <v>257</v>
      </c>
      <c r="C2" s="67"/>
      <c r="F2" s="42"/>
      <c r="G2" s="42"/>
      <c r="I2" s="34" t="s">
        <v>236</v>
      </c>
    </row>
    <row r="3" spans="2:13" ht="19.5" thickBot="1">
      <c r="B3" s="69" t="s">
        <v>235</v>
      </c>
      <c r="C3" s="94">
        <v>40488</v>
      </c>
      <c r="D3" t="s">
        <v>7</v>
      </c>
      <c r="E3" s="96" t="s">
        <v>256</v>
      </c>
      <c r="F3" s="42" t="s">
        <v>248</v>
      </c>
      <c r="H3" s="78" t="s">
        <v>9</v>
      </c>
      <c r="I3" s="34" t="s">
        <v>237</v>
      </c>
      <c r="K3" s="43"/>
      <c r="L3" s="413"/>
      <c r="M3" s="414"/>
    </row>
    <row r="4" spans="1:13" ht="18.75">
      <c r="A4" s="56">
        <v>1</v>
      </c>
      <c r="B4" s="84"/>
      <c r="C4" s="84"/>
      <c r="D4" s="56"/>
      <c r="E4" s="42"/>
      <c r="F4" s="58"/>
      <c r="G4" s="42"/>
      <c r="H4" s="34"/>
      <c r="I4" s="69" t="s">
        <v>258</v>
      </c>
      <c r="J4" s="413">
        <v>39788</v>
      </c>
      <c r="K4" s="414"/>
      <c r="L4" t="s">
        <v>256</v>
      </c>
      <c r="M4" t="s">
        <v>248</v>
      </c>
    </row>
    <row r="5" spans="1:13" ht="15.75">
      <c r="A5" s="56">
        <v>2</v>
      </c>
      <c r="B5" s="57"/>
      <c r="C5" s="36"/>
      <c r="D5" s="56"/>
      <c r="E5" s="97"/>
      <c r="F5" s="58"/>
      <c r="G5" s="42"/>
      <c r="H5" s="56">
        <v>1</v>
      </c>
      <c r="I5" s="84"/>
      <c r="J5" s="84"/>
      <c r="K5" s="58"/>
      <c r="L5" s="97"/>
      <c r="M5" s="58"/>
    </row>
    <row r="6" spans="1:13" ht="15.75">
      <c r="A6" s="56">
        <v>3</v>
      </c>
      <c r="B6" s="36"/>
      <c r="C6" s="57"/>
      <c r="D6" s="56"/>
      <c r="E6" s="42"/>
      <c r="F6" s="58"/>
      <c r="G6" s="71"/>
      <c r="H6" s="56">
        <v>2</v>
      </c>
      <c r="I6" s="57"/>
      <c r="J6" s="57"/>
      <c r="K6" s="58"/>
      <c r="L6" s="42"/>
      <c r="M6" s="58"/>
    </row>
    <row r="7" spans="1:13" ht="15.75">
      <c r="A7" s="56">
        <v>4</v>
      </c>
      <c r="B7" s="36"/>
      <c r="C7" s="36"/>
      <c r="D7" s="56"/>
      <c r="E7" s="97"/>
      <c r="F7" s="58"/>
      <c r="G7" s="71"/>
      <c r="H7" s="56">
        <v>3</v>
      </c>
      <c r="I7" s="57"/>
      <c r="J7" s="57"/>
      <c r="K7" s="58"/>
      <c r="L7" s="97"/>
      <c r="M7" s="58"/>
    </row>
    <row r="8" spans="1:13" ht="15.75">
      <c r="A8" s="56">
        <v>5</v>
      </c>
      <c r="B8" s="57"/>
      <c r="C8" s="36"/>
      <c r="D8" s="56"/>
      <c r="E8" s="42"/>
      <c r="F8" s="58"/>
      <c r="G8" s="71"/>
      <c r="H8" s="56">
        <v>4</v>
      </c>
      <c r="I8" s="57"/>
      <c r="J8" s="57"/>
      <c r="K8" s="58"/>
      <c r="L8" s="42"/>
      <c r="M8" s="58"/>
    </row>
    <row r="9" spans="1:13" ht="15.75">
      <c r="A9" s="85">
        <v>10</v>
      </c>
      <c r="B9" s="84"/>
      <c r="C9" s="84"/>
      <c r="D9" s="56"/>
      <c r="E9" s="97"/>
      <c r="F9" s="58"/>
      <c r="G9" s="71"/>
      <c r="H9" s="56">
        <v>5</v>
      </c>
      <c r="I9" s="57"/>
      <c r="J9" s="57"/>
      <c r="K9" s="58"/>
      <c r="L9" s="97"/>
      <c r="M9" s="58"/>
    </row>
    <row r="10" spans="1:13" ht="15.75">
      <c r="A10" s="85">
        <v>15</v>
      </c>
      <c r="B10" s="84"/>
      <c r="C10" s="84"/>
      <c r="D10" s="56"/>
      <c r="E10" s="42"/>
      <c r="F10" s="58"/>
      <c r="G10" s="71"/>
      <c r="H10" s="85"/>
      <c r="I10" s="84"/>
      <c r="J10" s="84"/>
      <c r="K10" s="120"/>
      <c r="L10" s="35"/>
      <c r="M10" s="58"/>
    </row>
    <row r="11" spans="1:13" ht="15.75">
      <c r="A11" s="85">
        <v>41</v>
      </c>
      <c r="B11" s="84"/>
      <c r="C11" s="84"/>
      <c r="D11" s="56"/>
      <c r="E11" s="97"/>
      <c r="F11" s="58"/>
      <c r="G11" s="71"/>
      <c r="H11" s="85"/>
      <c r="I11" s="84"/>
      <c r="J11" s="84"/>
      <c r="K11" s="168"/>
      <c r="L11" s="35"/>
      <c r="M11" s="58"/>
    </row>
    <row r="12" spans="1:13" ht="15.75">
      <c r="A12" s="85">
        <v>50</v>
      </c>
      <c r="B12" s="84"/>
      <c r="C12" s="84"/>
      <c r="D12" s="56"/>
      <c r="E12" s="42"/>
      <c r="F12" s="58"/>
      <c r="G12" s="71"/>
      <c r="H12" s="85"/>
      <c r="I12" s="84"/>
      <c r="J12" s="84"/>
      <c r="K12" s="120"/>
      <c r="L12" s="35"/>
      <c r="M12" s="58"/>
    </row>
    <row r="13" spans="1:13" ht="15.75">
      <c r="A13" s="85">
        <v>51</v>
      </c>
      <c r="B13" s="84"/>
      <c r="C13" s="84"/>
      <c r="D13" s="56"/>
      <c r="E13" s="97"/>
      <c r="F13" s="58"/>
      <c r="G13" s="71"/>
      <c r="H13" s="85"/>
      <c r="I13" s="84"/>
      <c r="J13" s="84"/>
      <c r="K13" s="168"/>
      <c r="L13" s="35"/>
      <c r="M13" s="58"/>
    </row>
    <row r="14" spans="1:13" ht="15.75">
      <c r="A14" s="85">
        <v>64</v>
      </c>
      <c r="B14" s="84"/>
      <c r="C14" s="84"/>
      <c r="D14" s="56"/>
      <c r="E14" s="42"/>
      <c r="F14" s="58"/>
      <c r="G14" s="71"/>
      <c r="H14" s="85"/>
      <c r="I14" s="84"/>
      <c r="J14" s="84"/>
      <c r="K14" s="120"/>
      <c r="L14" s="35"/>
      <c r="M14" s="58"/>
    </row>
    <row r="15" spans="1:13" ht="15.75">
      <c r="A15" s="98">
        <v>66</v>
      </c>
      <c r="B15" s="84"/>
      <c r="C15" s="84"/>
      <c r="D15" s="56"/>
      <c r="E15" s="97"/>
      <c r="F15" s="58"/>
      <c r="G15" s="89"/>
      <c r="H15" s="85"/>
      <c r="I15" s="84"/>
      <c r="J15" s="84"/>
      <c r="K15" s="168"/>
      <c r="L15" s="35"/>
      <c r="M15" s="58"/>
    </row>
    <row r="16" spans="1:13" ht="15.75">
      <c r="A16" s="98">
        <v>75</v>
      </c>
      <c r="B16" s="84"/>
      <c r="C16" s="84"/>
      <c r="D16" s="56"/>
      <c r="E16" s="42"/>
      <c r="F16" s="58"/>
      <c r="G16" s="89"/>
      <c r="H16" s="85"/>
      <c r="I16" s="84"/>
      <c r="J16" s="84"/>
      <c r="K16" s="120"/>
      <c r="L16" s="35"/>
      <c r="M16" s="58"/>
    </row>
    <row r="17" spans="1:13" ht="15.75">
      <c r="A17" s="98">
        <v>82</v>
      </c>
      <c r="B17" s="174"/>
      <c r="C17" s="84"/>
      <c r="D17" s="56"/>
      <c r="E17" s="97"/>
      <c r="F17" s="58"/>
      <c r="G17" s="42"/>
      <c r="H17" s="173"/>
      <c r="I17" s="174"/>
      <c r="J17" s="174"/>
      <c r="K17" s="169"/>
      <c r="L17" s="170"/>
      <c r="M17" s="119"/>
    </row>
    <row r="18" spans="2:13" ht="16.5" thickBot="1">
      <c r="B18" s="182" t="s">
        <v>277</v>
      </c>
      <c r="G18" s="42"/>
      <c r="H18" s="171"/>
      <c r="I18" s="183"/>
      <c r="J18" s="172"/>
      <c r="K18" s="49"/>
      <c r="L18" s="51"/>
      <c r="M18" s="51"/>
    </row>
    <row r="19" spans="1:13" ht="19.5" thickBot="1">
      <c r="A19" s="80" t="s">
        <v>10</v>
      </c>
      <c r="B19" s="47" t="s">
        <v>260</v>
      </c>
      <c r="C19" s="47"/>
      <c r="D19" s="47"/>
      <c r="E19" s="47"/>
      <c r="F19" s="47"/>
      <c r="H19" s="78" t="s">
        <v>11</v>
      </c>
      <c r="I19" s="34" t="s">
        <v>240</v>
      </c>
      <c r="L19" s="95"/>
      <c r="M19" s="95"/>
    </row>
    <row r="20" spans="1:13" ht="15.75">
      <c r="A20" s="47"/>
      <c r="B20" s="47" t="s">
        <v>262</v>
      </c>
      <c r="C20" s="47"/>
      <c r="D20" s="47"/>
      <c r="E20" s="47"/>
      <c r="F20" s="47"/>
      <c r="J20" s="70">
        <v>39844</v>
      </c>
      <c r="K20" t="s">
        <v>7</v>
      </c>
      <c r="L20" t="s">
        <v>256</v>
      </c>
      <c r="M20" t="s">
        <v>248</v>
      </c>
    </row>
    <row r="21" spans="2:13" ht="15.75">
      <c r="B21" s="70"/>
      <c r="C21" s="70">
        <v>39830</v>
      </c>
      <c r="D21" t="s">
        <v>7</v>
      </c>
      <c r="E21" s="43" t="s">
        <v>259</v>
      </c>
      <c r="F21" s="43" t="s">
        <v>222</v>
      </c>
      <c r="G21" s="47"/>
      <c r="H21" s="56">
        <v>1</v>
      </c>
      <c r="I21" s="84"/>
      <c r="J21" s="84"/>
      <c r="K21" s="56"/>
      <c r="L21" s="37"/>
      <c r="M21" s="58"/>
    </row>
    <row r="22" spans="1:13" ht="15.75">
      <c r="A22" s="72"/>
      <c r="B22" s="87"/>
      <c r="C22" s="87"/>
      <c r="D22" s="108"/>
      <c r="E22" s="108"/>
      <c r="F22" s="108"/>
      <c r="G22" s="47"/>
      <c r="H22" s="56">
        <v>2</v>
      </c>
      <c r="I22" s="57"/>
      <c r="J22" s="57"/>
      <c r="K22" s="56"/>
      <c r="L22" s="37"/>
      <c r="M22" s="58"/>
    </row>
    <row r="23" spans="1:13" ht="15.75">
      <c r="A23" s="72"/>
      <c r="B23" s="73"/>
      <c r="C23" s="73"/>
      <c r="D23" s="108"/>
      <c r="E23" s="108"/>
      <c r="F23" s="108"/>
      <c r="G23" s="47"/>
      <c r="H23" s="56">
        <v>3</v>
      </c>
      <c r="I23" s="57"/>
      <c r="J23" s="57"/>
      <c r="K23" s="56"/>
      <c r="L23" s="37"/>
      <c r="M23" s="58"/>
    </row>
    <row r="24" spans="1:13" ht="15.75">
      <c r="A24" s="74"/>
      <c r="B24" s="73"/>
      <c r="C24" s="73"/>
      <c r="D24" s="108"/>
      <c r="E24" s="108"/>
      <c r="F24" s="108"/>
      <c r="H24" s="56">
        <v>4</v>
      </c>
      <c r="I24" s="57"/>
      <c r="J24" s="57"/>
      <c r="K24" s="56"/>
      <c r="L24" s="37"/>
      <c r="M24" s="58"/>
    </row>
    <row r="25" spans="1:13" ht="15.75">
      <c r="A25" s="74"/>
      <c r="B25" s="73"/>
      <c r="C25" s="73"/>
      <c r="D25" s="108"/>
      <c r="E25" s="108"/>
      <c r="F25" s="108"/>
      <c r="H25" s="56">
        <v>5</v>
      </c>
      <c r="I25" s="57"/>
      <c r="J25" s="57"/>
      <c r="K25" s="56"/>
      <c r="L25" s="37"/>
      <c r="M25" s="58"/>
    </row>
    <row r="26" spans="1:13" ht="15.75">
      <c r="A26" s="74"/>
      <c r="B26" s="73"/>
      <c r="C26" s="73"/>
      <c r="D26" s="108"/>
      <c r="E26" s="108"/>
      <c r="F26" s="108"/>
      <c r="H26" s="85"/>
      <c r="I26" s="84"/>
      <c r="J26" s="84"/>
      <c r="K26" s="56"/>
      <c r="L26" s="37"/>
      <c r="M26" s="58"/>
    </row>
    <row r="27" spans="1:13" ht="15.75">
      <c r="A27" s="87"/>
      <c r="B27" s="87"/>
      <c r="C27" s="87"/>
      <c r="D27" s="108"/>
      <c r="E27" s="108"/>
      <c r="F27" s="108"/>
      <c r="H27" s="85"/>
      <c r="I27" s="84"/>
      <c r="J27" s="84"/>
      <c r="K27" s="56"/>
      <c r="L27" s="37"/>
      <c r="M27" s="58"/>
    </row>
    <row r="28" spans="1:13" ht="15.75">
      <c r="A28" s="87"/>
      <c r="B28" s="87"/>
      <c r="C28" s="87"/>
      <c r="D28" s="108"/>
      <c r="E28" s="108"/>
      <c r="F28" s="108"/>
      <c r="H28" s="85"/>
      <c r="I28" s="84"/>
      <c r="J28" s="84"/>
      <c r="K28" s="56"/>
      <c r="L28" s="37"/>
      <c r="M28" s="58"/>
    </row>
    <row r="29" spans="1:13" ht="15.75">
      <c r="A29" s="87"/>
      <c r="B29" s="87"/>
      <c r="C29" s="87"/>
      <c r="D29" s="108"/>
      <c r="E29" s="108"/>
      <c r="F29" s="108"/>
      <c r="H29" s="85"/>
      <c r="I29" s="84"/>
      <c r="J29" s="84"/>
      <c r="K29" s="56"/>
      <c r="L29" s="37"/>
      <c r="M29" s="58"/>
    </row>
    <row r="30" spans="1:13" ht="15.75">
      <c r="A30" s="87"/>
      <c r="B30" s="87"/>
      <c r="C30" s="87"/>
      <c r="D30" s="108"/>
      <c r="E30" s="108"/>
      <c r="F30" s="108"/>
      <c r="H30" s="85"/>
      <c r="I30" s="84"/>
      <c r="J30" s="84"/>
      <c r="K30" s="56"/>
      <c r="L30" s="37"/>
      <c r="M30" s="58"/>
    </row>
    <row r="31" spans="1:13" ht="15.75">
      <c r="A31" s="87"/>
      <c r="B31" s="87"/>
      <c r="C31" s="87"/>
      <c r="D31" s="108"/>
      <c r="E31" s="108"/>
      <c r="F31" s="108"/>
      <c r="H31" s="85"/>
      <c r="I31" s="174"/>
      <c r="J31" s="84"/>
      <c r="K31" s="56"/>
      <c r="L31" s="37"/>
      <c r="M31" s="58"/>
    </row>
    <row r="32" spans="1:9" ht="13.5" thickBot="1">
      <c r="A32" s="87"/>
      <c r="B32" s="87"/>
      <c r="C32" s="87"/>
      <c r="D32" s="108"/>
      <c r="E32" s="108"/>
      <c r="F32" s="108"/>
      <c r="I32" s="182"/>
    </row>
    <row r="33" spans="1:12" ht="19.5" thickBot="1">
      <c r="A33" s="87"/>
      <c r="B33" s="87"/>
      <c r="C33" s="87"/>
      <c r="D33" s="108"/>
      <c r="E33" s="108"/>
      <c r="F33" s="108"/>
      <c r="H33" s="78" t="s">
        <v>13</v>
      </c>
      <c r="I33" s="34" t="s">
        <v>246</v>
      </c>
      <c r="K33" s="47"/>
      <c r="L33" s="47"/>
    </row>
    <row r="34" spans="1:13" ht="15.75">
      <c r="A34" s="87"/>
      <c r="B34" s="87"/>
      <c r="C34" s="87"/>
      <c r="D34" s="108"/>
      <c r="E34" s="108"/>
      <c r="F34" s="108"/>
      <c r="I34" s="79" t="s">
        <v>235</v>
      </c>
      <c r="J34" s="70">
        <v>39893</v>
      </c>
      <c r="K34" t="s">
        <v>7</v>
      </c>
      <c r="L34" t="s">
        <v>256</v>
      </c>
      <c r="M34" t="s">
        <v>248</v>
      </c>
    </row>
    <row r="35" spans="2:13" ht="18" customHeight="1" thickBot="1">
      <c r="B35" s="181"/>
      <c r="H35" s="56">
        <v>1</v>
      </c>
      <c r="I35" s="84"/>
      <c r="J35" s="84"/>
      <c r="K35" s="56"/>
      <c r="L35" s="58"/>
      <c r="M35" s="58"/>
    </row>
    <row r="36" spans="1:13" ht="19.5" thickBot="1">
      <c r="A36" s="78" t="s">
        <v>12</v>
      </c>
      <c r="B36" s="34" t="s">
        <v>261</v>
      </c>
      <c r="E36" s="415">
        <v>39865</v>
      </c>
      <c r="F36" s="416"/>
      <c r="H36" s="56">
        <v>2</v>
      </c>
      <c r="I36" s="57"/>
      <c r="J36" s="57"/>
      <c r="K36" s="56"/>
      <c r="L36" s="58"/>
      <c r="M36" s="58"/>
    </row>
    <row r="37" spans="1:13" ht="15.75">
      <c r="A37" s="56">
        <v>1</v>
      </c>
      <c r="B37" s="84"/>
      <c r="C37" s="84"/>
      <c r="D37" s="56"/>
      <c r="E37" s="37"/>
      <c r="F37" s="58"/>
      <c r="H37" s="56">
        <v>3</v>
      </c>
      <c r="I37" s="57"/>
      <c r="J37" s="57"/>
      <c r="K37" s="56"/>
      <c r="L37" s="58"/>
      <c r="M37" s="58"/>
    </row>
    <row r="38" spans="1:13" ht="15.75">
      <c r="A38" s="56">
        <v>2</v>
      </c>
      <c r="B38" s="57"/>
      <c r="C38" s="57"/>
      <c r="D38" s="56"/>
      <c r="E38" s="37"/>
      <c r="F38" s="58"/>
      <c r="H38" s="56">
        <v>4</v>
      </c>
      <c r="I38" s="57"/>
      <c r="J38" s="57"/>
      <c r="K38" s="56"/>
      <c r="L38" s="58"/>
      <c r="M38" s="58"/>
    </row>
    <row r="39" spans="1:18" ht="15.75">
      <c r="A39" s="56">
        <v>3</v>
      </c>
      <c r="B39" s="57"/>
      <c r="C39" s="36"/>
      <c r="D39" s="56"/>
      <c r="E39" s="37"/>
      <c r="F39" s="58"/>
      <c r="H39" s="56">
        <v>5</v>
      </c>
      <c r="I39" s="57"/>
      <c r="J39" s="36"/>
      <c r="K39" s="56"/>
      <c r="L39" s="58"/>
      <c r="M39" s="58"/>
      <c r="N39" s="47"/>
      <c r="O39" s="47"/>
      <c r="P39" s="47"/>
      <c r="R39" s="47"/>
    </row>
    <row r="40" spans="1:18" ht="15.75">
      <c r="A40" s="56">
        <v>4</v>
      </c>
      <c r="B40" s="57"/>
      <c r="C40" s="57"/>
      <c r="D40" s="56"/>
      <c r="E40" s="37"/>
      <c r="F40" s="58"/>
      <c r="H40" s="85"/>
      <c r="I40" s="84"/>
      <c r="J40" s="84"/>
      <c r="K40" s="58"/>
      <c r="L40" s="58"/>
      <c r="M40" s="58"/>
      <c r="N40" s="47"/>
      <c r="O40" s="47"/>
      <c r="P40" s="47"/>
      <c r="R40" s="47"/>
    </row>
    <row r="41" spans="1:13" ht="15.75">
      <c r="A41" s="56">
        <v>5</v>
      </c>
      <c r="B41" s="57"/>
      <c r="C41" s="36"/>
      <c r="D41" s="56"/>
      <c r="E41" s="37"/>
      <c r="F41" s="58"/>
      <c r="H41" s="85"/>
      <c r="I41" s="84"/>
      <c r="J41" s="84"/>
      <c r="K41" s="58"/>
      <c r="L41" s="58"/>
      <c r="M41" s="58"/>
    </row>
    <row r="42" spans="1:15" ht="15.75">
      <c r="A42" s="85"/>
      <c r="B42" s="84"/>
      <c r="C42" s="84"/>
      <c r="D42" s="56"/>
      <c r="E42" s="37"/>
      <c r="F42" s="58"/>
      <c r="H42" s="85"/>
      <c r="I42" s="84"/>
      <c r="J42" s="84"/>
      <c r="K42" s="58"/>
      <c r="L42" s="58"/>
      <c r="M42" s="58"/>
      <c r="O42" s="48"/>
    </row>
    <row r="43" spans="1:15" ht="15.75">
      <c r="A43" s="85"/>
      <c r="B43" s="84"/>
      <c r="C43" s="84"/>
      <c r="D43" s="56"/>
      <c r="E43" s="37"/>
      <c r="F43" s="58"/>
      <c r="H43" s="85"/>
      <c r="I43" s="84"/>
      <c r="J43" s="84"/>
      <c r="K43" s="58"/>
      <c r="L43" s="58"/>
      <c r="M43" s="58"/>
      <c r="O43" s="48"/>
    </row>
    <row r="44" spans="1:13" ht="15.75">
      <c r="A44" s="85"/>
      <c r="B44" s="84"/>
      <c r="C44" s="84"/>
      <c r="D44" s="56"/>
      <c r="E44" s="37"/>
      <c r="F44" s="58"/>
      <c r="H44" s="85"/>
      <c r="I44" s="174"/>
      <c r="J44" s="84"/>
      <c r="K44" s="58"/>
      <c r="L44" s="58"/>
      <c r="M44" s="58"/>
    </row>
    <row r="45" spans="1:17" ht="16.5" thickBot="1">
      <c r="A45" s="85"/>
      <c r="B45" s="84"/>
      <c r="C45" s="84"/>
      <c r="D45" s="56"/>
      <c r="E45" s="37"/>
      <c r="F45" s="58"/>
      <c r="I45" s="87"/>
      <c r="O45" s="48"/>
      <c r="P45" s="48"/>
      <c r="Q45" s="73"/>
    </row>
    <row r="46" spans="1:16" ht="16.5" thickBot="1">
      <c r="A46" s="85"/>
      <c r="B46" s="84"/>
      <c r="C46" s="84"/>
      <c r="D46" s="56"/>
      <c r="E46" s="37"/>
      <c r="F46" s="58"/>
      <c r="H46" s="81" t="s">
        <v>15</v>
      </c>
      <c r="I46" s="70">
        <v>39921</v>
      </c>
      <c r="J46" s="69" t="s">
        <v>266</v>
      </c>
      <c r="O46" s="48"/>
      <c r="P46" s="48"/>
    </row>
    <row r="47" spans="1:16" ht="15.75">
      <c r="A47" s="85"/>
      <c r="B47" s="174"/>
      <c r="C47" s="84"/>
      <c r="D47" s="56"/>
      <c r="E47" s="37"/>
      <c r="F47" s="58"/>
      <c r="I47" s="70"/>
      <c r="K47" t="s">
        <v>7</v>
      </c>
      <c r="L47" t="s">
        <v>256</v>
      </c>
      <c r="M47" t="s">
        <v>248</v>
      </c>
      <c r="O47" s="48"/>
      <c r="P47" s="48"/>
    </row>
    <row r="48" spans="2:15" ht="16.5" thickBot="1">
      <c r="B48" s="87"/>
      <c r="H48" s="56">
        <v>1</v>
      </c>
      <c r="I48" s="84"/>
      <c r="J48" s="84"/>
      <c r="K48" s="56"/>
      <c r="L48" s="37"/>
      <c r="M48" s="58"/>
      <c r="O48" s="48"/>
    </row>
    <row r="49" spans="1:13" ht="16.5" thickBot="1">
      <c r="A49" s="78" t="s">
        <v>14</v>
      </c>
      <c r="B49" s="47" t="s">
        <v>263</v>
      </c>
      <c r="C49" s="47"/>
      <c r="H49" s="56">
        <v>2</v>
      </c>
      <c r="I49" s="57"/>
      <c r="J49" s="57"/>
      <c r="K49" s="56"/>
      <c r="L49" s="37"/>
      <c r="M49" s="58"/>
    </row>
    <row r="50" spans="2:13" ht="15" customHeight="1">
      <c r="B50" s="47" t="s">
        <v>264</v>
      </c>
      <c r="C50" s="47"/>
      <c r="D50" s="390">
        <v>39912</v>
      </c>
      <c r="E50" s="391"/>
      <c r="F50" t="s">
        <v>248</v>
      </c>
      <c r="H50" s="56">
        <v>3</v>
      </c>
      <c r="I50" s="57"/>
      <c r="J50" s="36"/>
      <c r="K50" s="56"/>
      <c r="L50" s="37"/>
      <c r="M50" s="58"/>
    </row>
    <row r="51" spans="1:13" ht="15.75">
      <c r="A51" s="176">
        <v>1</v>
      </c>
      <c r="B51" s="87"/>
      <c r="C51" s="87"/>
      <c r="D51" s="108"/>
      <c r="E51" s="108"/>
      <c r="F51" s="108"/>
      <c r="H51" s="56">
        <v>4</v>
      </c>
      <c r="I51" s="57"/>
      <c r="J51" s="36"/>
      <c r="K51" s="56"/>
      <c r="L51" s="37"/>
      <c r="M51" s="58"/>
    </row>
    <row r="52" spans="1:13" ht="17.25" customHeight="1">
      <c r="A52" s="176">
        <v>2</v>
      </c>
      <c r="B52" s="73"/>
      <c r="C52" s="73"/>
      <c r="D52" s="108"/>
      <c r="E52" s="108"/>
      <c r="F52" s="108"/>
      <c r="H52" s="56">
        <v>5</v>
      </c>
      <c r="I52" s="57"/>
      <c r="J52" s="57"/>
      <c r="K52" s="56"/>
      <c r="L52" s="37"/>
      <c r="M52" s="58"/>
    </row>
    <row r="53" spans="1:13" ht="15.75">
      <c r="A53" s="176" t="s">
        <v>231</v>
      </c>
      <c r="B53" s="73"/>
      <c r="C53" s="73"/>
      <c r="D53" s="108"/>
      <c r="E53" s="108"/>
      <c r="F53" s="177"/>
      <c r="H53" s="56">
        <v>7</v>
      </c>
      <c r="I53" s="57"/>
      <c r="J53" s="57"/>
      <c r="K53" s="56"/>
      <c r="L53" s="37"/>
      <c r="M53" s="58"/>
    </row>
    <row r="54" spans="1:13" ht="15.75">
      <c r="A54" s="176" t="s">
        <v>230</v>
      </c>
      <c r="B54" s="73"/>
      <c r="C54" s="73"/>
      <c r="D54" s="108"/>
      <c r="E54" s="108"/>
      <c r="F54" s="108"/>
      <c r="H54" s="85"/>
      <c r="I54" s="84"/>
      <c r="J54" s="84"/>
      <c r="K54" s="56"/>
      <c r="L54" s="37"/>
      <c r="M54" s="58"/>
    </row>
    <row r="55" spans="1:13" ht="15.75">
      <c r="A55" s="176" t="s">
        <v>229</v>
      </c>
      <c r="B55" s="73"/>
      <c r="C55" s="73"/>
      <c r="D55" s="108"/>
      <c r="E55" s="108"/>
      <c r="F55" s="108"/>
      <c r="H55" s="85"/>
      <c r="I55" s="84"/>
      <c r="J55" s="84"/>
      <c r="K55" s="56"/>
      <c r="L55" s="37"/>
      <c r="M55" s="58"/>
    </row>
    <row r="56" spans="1:13" ht="15.75" customHeight="1">
      <c r="A56" s="178"/>
      <c r="B56" s="87"/>
      <c r="C56" s="87"/>
      <c r="D56" s="108"/>
      <c r="E56" s="108"/>
      <c r="F56" s="108"/>
      <c r="H56" s="85"/>
      <c r="I56" s="84"/>
      <c r="J56" s="84"/>
      <c r="K56" s="56"/>
      <c r="L56" s="37"/>
      <c r="M56" s="58"/>
    </row>
    <row r="57" spans="1:13" ht="15.75">
      <c r="A57" s="178"/>
      <c r="B57" s="87"/>
      <c r="C57" s="87"/>
      <c r="D57" s="108"/>
      <c r="E57" s="108"/>
      <c r="F57" s="108"/>
      <c r="H57" s="85"/>
      <c r="I57" s="84"/>
      <c r="J57" s="84"/>
      <c r="K57" s="56"/>
      <c r="L57" s="37"/>
      <c r="M57" s="58"/>
    </row>
    <row r="58" spans="1:13" ht="15.75">
      <c r="A58" s="178"/>
      <c r="B58" s="87"/>
      <c r="C58" s="87"/>
      <c r="D58" s="108"/>
      <c r="E58" s="108"/>
      <c r="F58" s="108"/>
      <c r="H58" s="86"/>
      <c r="I58" s="180"/>
      <c r="J58" s="180"/>
      <c r="K58" s="115"/>
      <c r="L58" s="82"/>
      <c r="M58" s="116"/>
    </row>
    <row r="59" spans="1:13" ht="14.25" customHeight="1" thickBot="1">
      <c r="A59" s="99"/>
      <c r="B59" s="183" t="s">
        <v>391</v>
      </c>
      <c r="C59" s="172"/>
      <c r="D59" s="51"/>
      <c r="E59" s="51"/>
      <c r="F59" s="51"/>
      <c r="H59" s="171"/>
      <c r="I59" s="183"/>
      <c r="J59" s="172"/>
      <c r="K59" s="51"/>
      <c r="L59" s="51"/>
      <c r="M59" s="43"/>
    </row>
    <row r="60" spans="1:13" ht="19.5" thickBot="1">
      <c r="A60" s="78" t="s">
        <v>28</v>
      </c>
      <c r="B60" s="88" t="s">
        <v>265</v>
      </c>
      <c r="H60" s="171"/>
      <c r="I60" s="179"/>
      <c r="J60" s="172"/>
      <c r="K60" s="51"/>
      <c r="L60" s="51"/>
      <c r="M60" s="43"/>
    </row>
    <row r="61" spans="2:6" ht="18.75">
      <c r="B61" s="34" t="s">
        <v>127</v>
      </c>
      <c r="D61" s="411">
        <v>39942</v>
      </c>
      <c r="E61" s="412"/>
      <c r="F61" t="s">
        <v>248</v>
      </c>
    </row>
    <row r="62" spans="1:13" ht="15.75">
      <c r="A62" s="56">
        <v>1</v>
      </c>
      <c r="B62" s="84"/>
      <c r="C62" s="84"/>
      <c r="D62" s="56"/>
      <c r="E62" s="37"/>
      <c r="F62" s="58"/>
      <c r="H62" s="85"/>
      <c r="I62" s="84"/>
      <c r="J62" s="84"/>
      <c r="K62" s="56"/>
      <c r="L62" s="37"/>
      <c r="M62" s="58"/>
    </row>
    <row r="63" spans="1:13" ht="15.75">
      <c r="A63" s="56">
        <v>2</v>
      </c>
      <c r="B63" s="57"/>
      <c r="C63" s="57"/>
      <c r="D63" s="56"/>
      <c r="E63" s="37"/>
      <c r="F63" s="58"/>
      <c r="H63" s="85"/>
      <c r="I63" s="84"/>
      <c r="J63" s="84"/>
      <c r="K63" s="56"/>
      <c r="L63" s="37"/>
      <c r="M63" s="58"/>
    </row>
    <row r="64" spans="1:13" ht="15.75">
      <c r="A64" s="56">
        <v>3</v>
      </c>
      <c r="B64" s="57"/>
      <c r="C64" s="57"/>
      <c r="D64" s="56"/>
      <c r="E64" s="37"/>
      <c r="F64" s="58"/>
      <c r="H64" s="85"/>
      <c r="I64" s="84"/>
      <c r="J64" s="84"/>
      <c r="K64" s="56"/>
      <c r="L64" s="37"/>
      <c r="M64" s="58"/>
    </row>
    <row r="65" spans="1:13" ht="15.75">
      <c r="A65" s="128">
        <v>4</v>
      </c>
      <c r="B65" s="57"/>
      <c r="C65" s="57"/>
      <c r="D65" s="56"/>
      <c r="E65" s="37"/>
      <c r="F65" s="58"/>
      <c r="H65" s="85"/>
      <c r="I65" s="84"/>
      <c r="J65" s="84"/>
      <c r="K65" s="56"/>
      <c r="L65" s="37"/>
      <c r="M65" s="58"/>
    </row>
    <row r="66" spans="1:13" ht="15.75">
      <c r="A66" s="128">
        <v>5</v>
      </c>
      <c r="B66" s="57"/>
      <c r="C66" s="57"/>
      <c r="D66" s="56"/>
      <c r="E66" s="37"/>
      <c r="F66" s="58"/>
      <c r="H66" s="85"/>
      <c r="I66" s="174"/>
      <c r="J66" s="84"/>
      <c r="K66" s="56"/>
      <c r="L66" s="37"/>
      <c r="M66" s="58"/>
    </row>
    <row r="67" spans="1:9" ht="16.5" customHeight="1">
      <c r="A67" s="85"/>
      <c r="B67" s="84"/>
      <c r="C67" s="84"/>
      <c r="D67" s="56"/>
      <c r="E67" s="37"/>
      <c r="F67" s="58"/>
      <c r="I67" s="87"/>
    </row>
    <row r="68" spans="1:6" ht="15.75">
      <c r="A68" s="85"/>
      <c r="B68" s="84"/>
      <c r="C68" s="84"/>
      <c r="D68" s="56"/>
      <c r="E68" s="37"/>
      <c r="F68" s="58"/>
    </row>
    <row r="69" ht="15" customHeight="1"/>
    <row r="70" ht="14.25" customHeight="1"/>
    <row r="71" spans="8:12" ht="15.75">
      <c r="H71" s="49"/>
      <c r="I71" s="83"/>
      <c r="J71" s="41"/>
      <c r="K71" s="51"/>
      <c r="L71" s="51"/>
    </row>
    <row r="72" spans="8:12" ht="14.25" customHeight="1">
      <c r="H72" s="49"/>
      <c r="I72" s="41"/>
      <c r="J72" s="41"/>
      <c r="K72" s="51"/>
      <c r="L72" s="51"/>
    </row>
    <row r="73" spans="8:12" ht="15.75">
      <c r="H73" s="49"/>
      <c r="I73" s="41"/>
      <c r="J73" s="41"/>
      <c r="K73" s="51"/>
      <c r="L73" s="51"/>
    </row>
    <row r="74" spans="8:12" ht="12.75">
      <c r="H74" s="43"/>
      <c r="I74" s="43"/>
      <c r="J74" s="43"/>
      <c r="K74" s="43"/>
      <c r="L74" s="43"/>
    </row>
    <row r="75" spans="8:12" ht="15.75">
      <c r="H75" s="49"/>
      <c r="I75" s="41"/>
      <c r="J75" s="41"/>
      <c r="K75" s="51"/>
      <c r="L75" s="51"/>
    </row>
    <row r="76" spans="8:12" ht="15.75">
      <c r="H76" s="49"/>
      <c r="I76" s="41"/>
      <c r="J76" s="41"/>
      <c r="K76" s="51"/>
      <c r="L76" s="51"/>
    </row>
    <row r="77" spans="8:12" ht="15.75">
      <c r="H77" s="49"/>
      <c r="I77" s="41"/>
      <c r="J77" s="41"/>
      <c r="K77" s="51"/>
      <c r="L77" s="51"/>
    </row>
    <row r="78" spans="8:12" ht="12.75">
      <c r="H78" s="43"/>
      <c r="I78" s="43"/>
      <c r="J78" s="43"/>
      <c r="K78" s="43"/>
      <c r="L78" s="43"/>
    </row>
    <row r="79" spans="8:12" ht="12.75">
      <c r="H79" s="43"/>
      <c r="I79" s="43"/>
      <c r="J79" s="43"/>
      <c r="K79" s="43"/>
      <c r="L79" s="43"/>
    </row>
    <row r="80" spans="8:12" ht="12.75">
      <c r="H80" s="43"/>
      <c r="I80" s="43"/>
      <c r="J80" s="43"/>
      <c r="K80" s="43"/>
      <c r="L80" s="43"/>
    </row>
    <row r="81" spans="8:12" ht="12.75">
      <c r="H81" s="43"/>
      <c r="I81" s="43"/>
      <c r="J81" s="43"/>
      <c r="K81" s="43"/>
      <c r="L81" s="43"/>
    </row>
  </sheetData>
  <mergeCells count="5">
    <mergeCell ref="D61:E61"/>
    <mergeCell ref="L3:M3"/>
    <mergeCell ref="E36:F36"/>
    <mergeCell ref="J4:K4"/>
    <mergeCell ref="D50:E50"/>
  </mergeCells>
  <printOptions/>
  <pageMargins left="0.5905511811023623" right="0.3937007874015748" top="0.1968503937007874" bottom="0.1968503937007874" header="0" footer="0.11811023622047245"/>
  <pageSetup horizontalDpi="300" verticalDpi="3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II53"/>
  <sheetViews>
    <sheetView workbookViewId="0" topLeftCell="A7">
      <selection activeCell="H48" sqref="H48"/>
    </sheetView>
  </sheetViews>
  <sheetFormatPr defaultColWidth="9.140625" defaultRowHeight="12.75"/>
  <cols>
    <col min="1" max="1" width="3.28125" style="0" customWidth="1"/>
    <col min="2" max="2" width="17.421875" style="0" customWidth="1"/>
    <col min="3" max="3" width="16.421875" style="0" customWidth="1"/>
    <col min="4" max="4" width="5.7109375" style="0" customWidth="1"/>
    <col min="5" max="5" width="8.7109375" style="0" customWidth="1"/>
    <col min="6" max="6" width="4.421875" style="42" customWidth="1"/>
    <col min="7" max="7" width="19.28125" style="0" customWidth="1"/>
    <col min="8" max="8" width="16.421875" style="0" customWidth="1"/>
    <col min="9" max="9" width="5.7109375" style="0" customWidth="1"/>
    <col min="10" max="10" width="8.7109375" style="0" customWidth="1"/>
  </cols>
  <sheetData>
    <row r="3" spans="2:5" ht="20.25">
      <c r="B3" s="91" t="s">
        <v>251</v>
      </c>
      <c r="D3" s="69" t="s">
        <v>392</v>
      </c>
      <c r="E3" s="69"/>
    </row>
    <row r="4" spans="2:5" ht="12" customHeight="1">
      <c r="B4" s="63"/>
      <c r="D4" s="62"/>
      <c r="E4" s="62"/>
    </row>
    <row r="5" spans="2:5" ht="13.5" customHeight="1">
      <c r="B5" s="64" t="s">
        <v>253</v>
      </c>
      <c r="D5" s="62"/>
      <c r="E5" s="62"/>
    </row>
    <row r="6" spans="2:5" ht="13.5" customHeight="1">
      <c r="B6" s="64" t="s">
        <v>252</v>
      </c>
      <c r="D6" s="62"/>
      <c r="E6" s="62"/>
    </row>
    <row r="7" spans="2:5" ht="13.5" customHeight="1">
      <c r="B7" s="65" t="s">
        <v>267</v>
      </c>
      <c r="D7" s="62"/>
      <c r="E7" s="62"/>
    </row>
    <row r="8" spans="2:5" ht="13.5" customHeight="1">
      <c r="B8" s="65"/>
      <c r="D8" s="62"/>
      <c r="E8" s="62"/>
    </row>
    <row r="9" spans="2:5" ht="12" customHeight="1">
      <c r="B9" s="66" t="s">
        <v>254</v>
      </c>
      <c r="D9" s="62"/>
      <c r="E9" s="62"/>
    </row>
    <row r="10" spans="1:5" ht="13.5" thickBot="1">
      <c r="A10" s="1"/>
      <c r="D10" s="60"/>
      <c r="E10" s="29"/>
    </row>
    <row r="11" spans="1:10" ht="13.5" thickBot="1">
      <c r="A11" s="9"/>
      <c r="B11" s="10" t="s">
        <v>29</v>
      </c>
      <c r="C11" s="59"/>
      <c r="D11" s="8"/>
      <c r="E11" s="61" t="s">
        <v>250</v>
      </c>
      <c r="F11" s="9"/>
      <c r="G11" s="10" t="s">
        <v>33</v>
      </c>
      <c r="H11" s="2"/>
      <c r="I11" s="8"/>
      <c r="J11" s="61" t="s">
        <v>250</v>
      </c>
    </row>
    <row r="12" spans="1:10" ht="12.75">
      <c r="A12" s="15"/>
      <c r="B12" s="32" t="s">
        <v>5</v>
      </c>
      <c r="C12" s="32" t="s">
        <v>6</v>
      </c>
      <c r="D12" s="11" t="s">
        <v>7</v>
      </c>
      <c r="E12" s="19" t="s">
        <v>16</v>
      </c>
      <c r="F12" s="15"/>
      <c r="G12" s="16" t="s">
        <v>5</v>
      </c>
      <c r="H12" s="17" t="s">
        <v>6</v>
      </c>
      <c r="I12" s="17" t="s">
        <v>7</v>
      </c>
      <c r="J12" s="19" t="s">
        <v>16</v>
      </c>
    </row>
    <row r="13" spans="1:10" ht="15.75">
      <c r="A13" s="21">
        <v>1</v>
      </c>
      <c r="B13" s="84"/>
      <c r="C13" s="84"/>
      <c r="D13" s="102"/>
      <c r="E13" s="26"/>
      <c r="F13" s="110" t="s">
        <v>233</v>
      </c>
      <c r="G13" s="84"/>
      <c r="H13" s="84"/>
      <c r="I13" s="58"/>
      <c r="J13" s="105"/>
    </row>
    <row r="14" spans="1:10" ht="15.75">
      <c r="A14" s="21">
        <v>2</v>
      </c>
      <c r="B14" s="36"/>
      <c r="C14" s="36"/>
      <c r="D14" s="102"/>
      <c r="E14" s="103"/>
      <c r="F14" s="110" t="s">
        <v>232</v>
      </c>
      <c r="G14" s="36"/>
      <c r="H14" s="57"/>
      <c r="I14" s="58"/>
      <c r="J14" s="105"/>
    </row>
    <row r="15" spans="1:10" ht="15.75">
      <c r="A15" s="92">
        <v>3</v>
      </c>
      <c r="B15" s="84"/>
      <c r="C15" s="50"/>
      <c r="D15" s="102"/>
      <c r="E15" s="103"/>
      <c r="F15" s="21">
        <v>3</v>
      </c>
      <c r="G15" s="36"/>
      <c r="H15" s="36"/>
      <c r="I15" s="58"/>
      <c r="J15" s="105"/>
    </row>
    <row r="16" spans="1:10" ht="15.75">
      <c r="A16" s="21">
        <v>4</v>
      </c>
      <c r="B16" s="36"/>
      <c r="C16" s="57"/>
      <c r="D16" s="102"/>
      <c r="E16" s="103"/>
      <c r="F16" s="21">
        <v>4</v>
      </c>
      <c r="G16" s="36"/>
      <c r="H16" s="36"/>
      <c r="I16" s="58"/>
      <c r="J16" s="105"/>
    </row>
    <row r="17" spans="1:10" ht="15.75">
      <c r="A17" s="21">
        <v>5</v>
      </c>
      <c r="B17" s="36"/>
      <c r="C17" s="57"/>
      <c r="D17" s="102"/>
      <c r="E17" s="103"/>
      <c r="F17" s="21">
        <v>5</v>
      </c>
      <c r="G17" s="36"/>
      <c r="H17" s="36"/>
      <c r="I17" s="58"/>
      <c r="J17" s="105"/>
    </row>
    <row r="18" spans="1:10" ht="15.75">
      <c r="A18" s="92">
        <v>6</v>
      </c>
      <c r="B18" s="50"/>
      <c r="C18" s="50"/>
      <c r="D18" s="102"/>
      <c r="E18" s="103"/>
      <c r="F18" s="1"/>
      <c r="G18" s="41" t="s">
        <v>396</v>
      </c>
      <c r="H18" s="41"/>
      <c r="I18" s="49"/>
      <c r="J18" s="29"/>
    </row>
    <row r="19" spans="1:243" ht="16.5" thickBot="1">
      <c r="A19" s="92">
        <v>7</v>
      </c>
      <c r="B19" s="50"/>
      <c r="C19" s="50"/>
      <c r="D19" s="102"/>
      <c r="E19" s="103"/>
      <c r="F19" s="1"/>
      <c r="G19" s="31"/>
      <c r="H19" s="7"/>
      <c r="I19" s="6"/>
      <c r="J19" s="29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</row>
    <row r="20" spans="1:10" ht="16.5" thickBot="1">
      <c r="A20" s="92">
        <v>14</v>
      </c>
      <c r="B20" s="50"/>
      <c r="C20" s="50"/>
      <c r="D20" s="102"/>
      <c r="E20" s="103"/>
      <c r="F20" s="9"/>
      <c r="G20" s="10" t="s">
        <v>34</v>
      </c>
      <c r="H20" s="2"/>
      <c r="I20" s="8"/>
      <c r="J20" s="61" t="s">
        <v>250</v>
      </c>
    </row>
    <row r="21" spans="1:10" ht="15.75">
      <c r="A21" s="92">
        <v>22</v>
      </c>
      <c r="B21" s="50"/>
      <c r="C21" s="50"/>
      <c r="D21" s="102"/>
      <c r="E21" s="103"/>
      <c r="F21" s="15"/>
      <c r="G21" s="16" t="s">
        <v>5</v>
      </c>
      <c r="H21" s="17" t="s">
        <v>6</v>
      </c>
      <c r="I21" s="17" t="s">
        <v>7</v>
      </c>
      <c r="J21" s="19" t="s">
        <v>16</v>
      </c>
    </row>
    <row r="22" spans="1:10" ht="15.75">
      <c r="A22" s="9"/>
      <c r="B22" s="41" t="s">
        <v>249</v>
      </c>
      <c r="C22" s="41"/>
      <c r="D22" s="8"/>
      <c r="E22" s="4"/>
      <c r="F22" s="110" t="s">
        <v>233</v>
      </c>
      <c r="G22" s="84"/>
      <c r="H22" s="84"/>
      <c r="I22" s="58"/>
      <c r="J22" s="105"/>
    </row>
    <row r="23" spans="1:10" ht="16.5" thickBot="1">
      <c r="A23" s="9"/>
      <c r="B23" s="9"/>
      <c r="C23" s="2"/>
      <c r="F23" s="110" t="s">
        <v>232</v>
      </c>
      <c r="G23" s="36"/>
      <c r="H23" s="36"/>
      <c r="I23" s="58"/>
      <c r="J23" s="105"/>
    </row>
    <row r="24" spans="1:10" ht="16.5" thickBot="1">
      <c r="A24" s="15"/>
      <c r="B24" s="10" t="s">
        <v>30</v>
      </c>
      <c r="C24" s="59"/>
      <c r="D24" s="8"/>
      <c r="E24" s="61" t="s">
        <v>250</v>
      </c>
      <c r="F24" s="21">
        <v>3</v>
      </c>
      <c r="G24" s="123"/>
      <c r="H24" s="57"/>
      <c r="I24" s="58"/>
      <c r="J24" s="105"/>
    </row>
    <row r="25" spans="1:10" ht="13.5" customHeight="1">
      <c r="A25" s="21"/>
      <c r="B25" s="32" t="s">
        <v>5</v>
      </c>
      <c r="C25" s="32" t="s">
        <v>6</v>
      </c>
      <c r="D25" s="17" t="s">
        <v>7</v>
      </c>
      <c r="E25" s="19" t="s">
        <v>16</v>
      </c>
      <c r="F25" s="21">
        <v>4</v>
      </c>
      <c r="G25" s="124"/>
      <c r="H25" s="57"/>
      <c r="I25" s="126"/>
      <c r="J25" s="118"/>
    </row>
    <row r="26" spans="1:10" ht="13.5" customHeight="1">
      <c r="A26" s="21">
        <v>1</v>
      </c>
      <c r="B26" s="84"/>
      <c r="C26" s="84"/>
      <c r="D26" s="58"/>
      <c r="E26" s="105"/>
      <c r="F26" s="73">
        <v>5</v>
      </c>
      <c r="G26" s="44"/>
      <c r="H26" s="117"/>
      <c r="I26" s="125"/>
      <c r="J26" s="122"/>
    </row>
    <row r="27" spans="1:10" ht="13.5" customHeight="1">
      <c r="A27" s="21">
        <v>2</v>
      </c>
      <c r="B27" s="36"/>
      <c r="C27" s="36"/>
      <c r="D27" s="58"/>
      <c r="E27" s="105"/>
      <c r="F27" s="1"/>
      <c r="G27" s="41" t="s">
        <v>397</v>
      </c>
      <c r="H27" s="41"/>
      <c r="I27" s="49"/>
      <c r="J27" s="29"/>
    </row>
    <row r="28" spans="1:6" ht="13.5" customHeight="1">
      <c r="A28" s="21">
        <v>3</v>
      </c>
      <c r="B28" s="36"/>
      <c r="C28" s="36"/>
      <c r="D28" s="58"/>
      <c r="E28" s="105"/>
      <c r="F28"/>
    </row>
    <row r="29" spans="1:10" ht="13.5" customHeight="1" thickBot="1">
      <c r="A29" s="21">
        <v>4</v>
      </c>
      <c r="B29" s="36"/>
      <c r="C29" s="36"/>
      <c r="D29" s="58"/>
      <c r="E29" s="106"/>
      <c r="F29" s="1"/>
      <c r="G29" s="31"/>
      <c r="H29" s="7"/>
      <c r="I29" s="6"/>
      <c r="J29" s="29"/>
    </row>
    <row r="30" spans="1:10" ht="13.5" customHeight="1" thickBot="1">
      <c r="A30" s="21">
        <v>5</v>
      </c>
      <c r="B30" s="36"/>
      <c r="C30" s="36"/>
      <c r="D30" s="58"/>
      <c r="E30" s="105"/>
      <c r="F30" s="1"/>
      <c r="G30" s="10" t="s">
        <v>35</v>
      </c>
      <c r="H30" s="7"/>
      <c r="I30" s="6"/>
      <c r="J30" s="61" t="s">
        <v>250</v>
      </c>
    </row>
    <row r="31" spans="1:10" ht="13.5" customHeight="1">
      <c r="A31" s="92">
        <v>11</v>
      </c>
      <c r="B31" s="50"/>
      <c r="C31" s="50"/>
      <c r="D31" s="58"/>
      <c r="E31" s="105"/>
      <c r="F31" s="9"/>
      <c r="G31" s="16" t="s">
        <v>5</v>
      </c>
      <c r="H31" s="17" t="s">
        <v>6</v>
      </c>
      <c r="I31" s="17" t="s">
        <v>7</v>
      </c>
      <c r="J31" s="19" t="s">
        <v>16</v>
      </c>
    </row>
    <row r="32" spans="1:10" ht="13.5" customHeight="1">
      <c r="A32" s="184">
        <v>27</v>
      </c>
      <c r="B32" s="50"/>
      <c r="C32" s="50"/>
      <c r="D32" s="116"/>
      <c r="E32" s="105"/>
      <c r="F32" s="21">
        <v>1</v>
      </c>
      <c r="G32" s="84"/>
      <c r="H32" s="84"/>
      <c r="I32" s="58"/>
      <c r="J32" s="105"/>
    </row>
    <row r="33" spans="1:10" ht="13.5" customHeight="1">
      <c r="A33" s="66"/>
      <c r="B33" s="41" t="s">
        <v>393</v>
      </c>
      <c r="C33" s="7"/>
      <c r="D33" s="49"/>
      <c r="E33" s="29"/>
      <c r="F33" s="21">
        <v>2</v>
      </c>
      <c r="G33" s="36"/>
      <c r="H33" s="36"/>
      <c r="I33" s="58"/>
      <c r="J33" s="105"/>
    </row>
    <row r="34" spans="1:10" ht="16.5" thickBot="1">
      <c r="A34" s="1"/>
      <c r="D34" s="6"/>
      <c r="E34" s="29"/>
      <c r="F34" s="21">
        <v>3</v>
      </c>
      <c r="G34" s="36"/>
      <c r="H34" s="57"/>
      <c r="I34" s="58"/>
      <c r="J34" s="105"/>
    </row>
    <row r="35" spans="1:10" ht="16.5" thickBot="1">
      <c r="A35" s="9"/>
      <c r="B35" s="10" t="s">
        <v>31</v>
      </c>
      <c r="C35" s="2"/>
      <c r="D35" s="8"/>
      <c r="E35" s="61" t="s">
        <v>250</v>
      </c>
      <c r="F35" s="21">
        <v>4</v>
      </c>
      <c r="G35" s="36"/>
      <c r="H35" s="36"/>
      <c r="I35" s="58"/>
      <c r="J35" s="105"/>
    </row>
    <row r="36" spans="1:10" ht="15.75">
      <c r="A36" s="15"/>
      <c r="B36" s="16" t="s">
        <v>5</v>
      </c>
      <c r="C36" s="17" t="s">
        <v>6</v>
      </c>
      <c r="D36" s="17" t="s">
        <v>7</v>
      </c>
      <c r="E36" s="19" t="s">
        <v>16</v>
      </c>
      <c r="F36" s="21">
        <v>5</v>
      </c>
      <c r="G36" s="36"/>
      <c r="H36" s="36"/>
      <c r="I36" s="58"/>
      <c r="J36" s="105"/>
    </row>
    <row r="37" spans="1:10" ht="15.75">
      <c r="A37" s="21">
        <v>1</v>
      </c>
      <c r="B37" s="130"/>
      <c r="C37" s="185"/>
      <c r="D37" s="6"/>
      <c r="E37" s="113"/>
      <c r="F37" s="9"/>
      <c r="G37" s="41" t="s">
        <v>397</v>
      </c>
      <c r="H37" s="2"/>
      <c r="I37" s="8"/>
      <c r="J37" s="4"/>
    </row>
    <row r="38" spans="1:6" ht="16.5" thickBot="1">
      <c r="A38" s="21">
        <v>2</v>
      </c>
      <c r="B38" s="155"/>
      <c r="C38" s="162"/>
      <c r="D38" s="58"/>
      <c r="E38" s="105"/>
      <c r="F38" s="1"/>
    </row>
    <row r="39" spans="1:10" ht="16.5" thickBot="1">
      <c r="A39" s="21">
        <v>3</v>
      </c>
      <c r="B39" s="187"/>
      <c r="C39" s="163"/>
      <c r="D39" s="24"/>
      <c r="E39" s="105"/>
      <c r="F39" s="9"/>
      <c r="G39" s="10" t="s">
        <v>36</v>
      </c>
      <c r="H39" s="7"/>
      <c r="I39" s="6"/>
      <c r="J39" s="61" t="s">
        <v>250</v>
      </c>
    </row>
    <row r="40" spans="1:10" ht="15.75">
      <c r="A40" s="21">
        <v>4</v>
      </c>
      <c r="B40" s="44"/>
      <c r="C40" s="163"/>
      <c r="D40" s="58"/>
      <c r="E40" s="106"/>
      <c r="F40" s="21"/>
      <c r="G40" s="16" t="s">
        <v>5</v>
      </c>
      <c r="H40" s="17" t="s">
        <v>6</v>
      </c>
      <c r="I40" s="17" t="s">
        <v>7</v>
      </c>
      <c r="J40" s="19" t="s">
        <v>16</v>
      </c>
    </row>
    <row r="41" spans="1:10" ht="15.75">
      <c r="A41" s="21">
        <v>5</v>
      </c>
      <c r="B41" s="44"/>
      <c r="C41" s="163"/>
      <c r="D41" s="58"/>
      <c r="E41" s="105"/>
      <c r="F41" s="21">
        <v>1</v>
      </c>
      <c r="G41" s="84"/>
      <c r="H41" s="36"/>
      <c r="I41" s="56"/>
      <c r="J41" s="127"/>
    </row>
    <row r="42" spans="1:10" ht="15.75">
      <c r="A42" s="92">
        <v>6</v>
      </c>
      <c r="B42" s="188"/>
      <c r="C42" s="186"/>
      <c r="D42" s="58"/>
      <c r="E42" s="105"/>
      <c r="F42">
        <v>2</v>
      </c>
      <c r="G42" s="36"/>
      <c r="H42" s="36"/>
      <c r="I42" s="93"/>
      <c r="J42" s="26"/>
    </row>
    <row r="43" spans="1:5" ht="15.75">
      <c r="A43" s="1"/>
      <c r="B43" s="41" t="s">
        <v>394</v>
      </c>
      <c r="C43" s="41"/>
      <c r="D43" s="49"/>
      <c r="E43" s="29"/>
    </row>
    <row r="44" spans="1:5" ht="13.5" thickBot="1">
      <c r="A44" s="9"/>
      <c r="B44" s="9"/>
      <c r="C44" s="2"/>
      <c r="D44" s="8"/>
      <c r="E44" s="4"/>
    </row>
    <row r="45" spans="1:5" ht="13.5" thickBot="1">
      <c r="A45" s="9"/>
      <c r="B45" s="10" t="s">
        <v>32</v>
      </c>
      <c r="C45" s="2"/>
      <c r="D45" s="8"/>
      <c r="E45" s="61" t="s">
        <v>250</v>
      </c>
    </row>
    <row r="46" spans="1:5" ht="12.75">
      <c r="A46" s="15"/>
      <c r="B46" s="16" t="s">
        <v>5</v>
      </c>
      <c r="C46" s="17" t="s">
        <v>6</v>
      </c>
      <c r="D46" s="17" t="s">
        <v>7</v>
      </c>
      <c r="E46" s="19" t="s">
        <v>16</v>
      </c>
    </row>
    <row r="47" spans="1:7" ht="15.75">
      <c r="A47" s="21">
        <v>1</v>
      </c>
      <c r="B47" s="84"/>
      <c r="C47" s="84"/>
      <c r="D47" s="58"/>
      <c r="E47" s="105"/>
      <c r="G47" s="30"/>
    </row>
    <row r="48" spans="1:5" ht="15.75">
      <c r="A48" s="92">
        <v>2</v>
      </c>
      <c r="B48" s="84"/>
      <c r="C48" s="50"/>
      <c r="D48" s="58"/>
      <c r="E48" s="105"/>
    </row>
    <row r="49" spans="1:5" ht="15.75">
      <c r="A49" s="21">
        <v>3</v>
      </c>
      <c r="B49" s="57"/>
      <c r="C49" s="36"/>
      <c r="D49" s="58"/>
      <c r="E49" s="105"/>
    </row>
    <row r="50" spans="1:5" ht="15.75">
      <c r="A50" s="21">
        <v>4</v>
      </c>
      <c r="B50" s="36"/>
      <c r="C50" s="36"/>
      <c r="D50" s="58"/>
      <c r="E50" s="105"/>
    </row>
    <row r="51" spans="1:5" ht="15.75">
      <c r="A51" s="21">
        <v>5</v>
      </c>
      <c r="B51" s="36"/>
      <c r="C51" s="36"/>
      <c r="D51" s="58"/>
      <c r="E51" s="105"/>
    </row>
    <row r="52" spans="1:5" ht="15.75">
      <c r="A52" s="1"/>
      <c r="B52" s="41" t="s">
        <v>395</v>
      </c>
      <c r="C52" s="41"/>
      <c r="D52" s="49"/>
      <c r="E52" s="29"/>
    </row>
    <row r="53" spans="1:5" ht="12.75">
      <c r="A53" s="1"/>
      <c r="B53" s="9"/>
      <c r="C53" s="7"/>
      <c r="D53" s="6"/>
      <c r="E53" s="29"/>
    </row>
  </sheetData>
  <printOptions/>
  <pageMargins left="0.3937007874015748" right="0.3937007874015748" top="0.1968503937007874" bottom="0.3937007874015748" header="0.11811023622047245" footer="0.11811023622047245"/>
  <pageSetup horizontalDpi="300" verticalDpi="3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S52"/>
  <sheetViews>
    <sheetView workbookViewId="0" topLeftCell="A10">
      <selection activeCell="O10" sqref="O10"/>
    </sheetView>
  </sheetViews>
  <sheetFormatPr defaultColWidth="9.140625" defaultRowHeight="12.75"/>
  <cols>
    <col min="1" max="1" width="5.00390625" style="0" customWidth="1"/>
    <col min="2" max="2" width="20.7109375" style="0" customWidth="1"/>
    <col min="3" max="3" width="20.28125" style="0" customWidth="1"/>
    <col min="4" max="4" width="8.00390625" style="0" customWidth="1"/>
    <col min="5" max="5" width="6.140625" style="0" customWidth="1"/>
    <col min="6" max="6" width="19.140625" style="0" customWidth="1"/>
    <col min="7" max="7" width="19.7109375" style="0" customWidth="1"/>
    <col min="8" max="8" width="6.421875" style="0" customWidth="1"/>
    <col min="9" max="9" width="5.28125" style="0" customWidth="1"/>
    <col min="10" max="10" width="19.28125" style="0" customWidth="1"/>
    <col min="11" max="11" width="20.421875" style="0" customWidth="1"/>
    <col min="12" max="12" width="6.8515625" style="0" customWidth="1"/>
    <col min="13" max="13" width="4.8515625" style="0" customWidth="1"/>
    <col min="14" max="14" width="16.421875" style="0" customWidth="1"/>
    <col min="15" max="15" width="20.57421875" style="0" customWidth="1"/>
    <col min="16" max="16" width="5.8515625" style="0" customWidth="1"/>
  </cols>
  <sheetData>
    <row r="1" ht="15.75">
      <c r="N1" s="100"/>
    </row>
    <row r="2" spans="2:12" ht="15.75">
      <c r="B2" s="44" t="s">
        <v>291</v>
      </c>
      <c r="C2" s="44" t="s">
        <v>135</v>
      </c>
      <c r="D2" s="158">
        <v>1000</v>
      </c>
      <c r="F2" s="44" t="s">
        <v>280</v>
      </c>
      <c r="G2" s="44" t="s">
        <v>116</v>
      </c>
      <c r="H2" s="158">
        <v>1000</v>
      </c>
      <c r="J2" s="44" t="s">
        <v>307</v>
      </c>
      <c r="K2" s="44" t="s">
        <v>344</v>
      </c>
      <c r="L2" s="158">
        <v>1000</v>
      </c>
    </row>
    <row r="3" spans="2:12" ht="15.75">
      <c r="B3" s="44" t="s">
        <v>157</v>
      </c>
      <c r="C3" s="157" t="s">
        <v>135</v>
      </c>
      <c r="D3" s="158">
        <v>1000</v>
      </c>
      <c r="F3" s="112" t="s">
        <v>279</v>
      </c>
      <c r="G3" s="112" t="s">
        <v>116</v>
      </c>
      <c r="H3" s="159">
        <v>1000</v>
      </c>
      <c r="J3" s="112" t="s">
        <v>340</v>
      </c>
      <c r="K3" s="112" t="s">
        <v>389</v>
      </c>
      <c r="L3" s="156">
        <v>1000</v>
      </c>
    </row>
    <row r="4" spans="2:12" ht="15.75">
      <c r="B4" s="44" t="s">
        <v>297</v>
      </c>
      <c r="C4" s="162" t="s">
        <v>135</v>
      </c>
      <c r="D4" s="159">
        <v>1000</v>
      </c>
      <c r="F4" s="36" t="s">
        <v>150</v>
      </c>
      <c r="G4" s="36" t="s">
        <v>116</v>
      </c>
      <c r="H4" s="160">
        <v>1000</v>
      </c>
      <c r="J4" s="36" t="s">
        <v>148</v>
      </c>
      <c r="K4" s="36" t="s">
        <v>344</v>
      </c>
      <c r="L4" s="58">
        <v>1000</v>
      </c>
    </row>
    <row r="5" spans="2:12" ht="15.75">
      <c r="B5" s="112" t="s">
        <v>143</v>
      </c>
      <c r="C5" s="36" t="s">
        <v>135</v>
      </c>
      <c r="D5" s="160">
        <v>1000</v>
      </c>
      <c r="F5" s="36" t="s">
        <v>212</v>
      </c>
      <c r="G5" s="36" t="s">
        <v>116</v>
      </c>
      <c r="H5" s="160">
        <v>1000</v>
      </c>
      <c r="J5" s="36" t="s">
        <v>303</v>
      </c>
      <c r="K5" s="36" t="s">
        <v>344</v>
      </c>
      <c r="L5" s="58">
        <v>1000</v>
      </c>
    </row>
    <row r="6" spans="6:12" ht="15.75">
      <c r="F6" s="36" t="s">
        <v>281</v>
      </c>
      <c r="G6" s="36" t="s">
        <v>116</v>
      </c>
      <c r="H6" s="160">
        <v>1000</v>
      </c>
      <c r="J6" s="36" t="s">
        <v>305</v>
      </c>
      <c r="K6" s="36" t="s">
        <v>344</v>
      </c>
      <c r="L6" s="58">
        <v>1000</v>
      </c>
    </row>
    <row r="7" spans="2:12" ht="15.75">
      <c r="B7" s="36" t="s">
        <v>332</v>
      </c>
      <c r="C7" s="36" t="s">
        <v>387</v>
      </c>
      <c r="D7" s="160">
        <v>1000</v>
      </c>
      <c r="F7" s="36" t="s">
        <v>282</v>
      </c>
      <c r="G7" s="36" t="s">
        <v>116</v>
      </c>
      <c r="H7" s="160">
        <v>1000</v>
      </c>
      <c r="J7" s="36" t="s">
        <v>348</v>
      </c>
      <c r="K7" s="36" t="s">
        <v>344</v>
      </c>
      <c r="L7" s="58">
        <v>1000</v>
      </c>
    </row>
    <row r="8" spans="2:12" ht="15.75">
      <c r="B8" s="36" t="s">
        <v>339</v>
      </c>
      <c r="C8" s="36" t="s">
        <v>387</v>
      </c>
      <c r="D8" s="160">
        <v>1000</v>
      </c>
      <c r="F8" s="131" t="s">
        <v>115</v>
      </c>
      <c r="G8" s="36" t="s">
        <v>278</v>
      </c>
      <c r="H8" s="160">
        <v>1000</v>
      </c>
      <c r="J8" s="36" t="s">
        <v>144</v>
      </c>
      <c r="K8" s="36" t="s">
        <v>344</v>
      </c>
      <c r="L8" s="58">
        <v>1000</v>
      </c>
    </row>
    <row r="9" spans="6:8" ht="15.75">
      <c r="F9" s="36" t="s">
        <v>105</v>
      </c>
      <c r="G9" s="36" t="s">
        <v>278</v>
      </c>
      <c r="H9" s="160">
        <v>1000</v>
      </c>
    </row>
    <row r="10" spans="2:12" ht="15.75">
      <c r="B10" s="44" t="s">
        <v>44</v>
      </c>
      <c r="C10" s="44" t="s">
        <v>88</v>
      </c>
      <c r="D10" s="158">
        <v>1100</v>
      </c>
      <c r="F10" s="131" t="s">
        <v>244</v>
      </c>
      <c r="G10" s="36" t="s">
        <v>116</v>
      </c>
      <c r="H10" s="160">
        <v>1000</v>
      </c>
      <c r="J10" s="44" t="s">
        <v>366</v>
      </c>
      <c r="K10" s="44" t="s">
        <v>110</v>
      </c>
      <c r="L10" s="158">
        <v>1000</v>
      </c>
    </row>
    <row r="11" spans="2:12" ht="15.75">
      <c r="B11" s="112" t="s">
        <v>205</v>
      </c>
      <c r="C11" s="112" t="s">
        <v>88</v>
      </c>
      <c r="D11" s="159">
        <v>1100</v>
      </c>
      <c r="F11" s="36" t="s">
        <v>93</v>
      </c>
      <c r="G11" s="36" t="s">
        <v>116</v>
      </c>
      <c r="H11" s="58">
        <v>1000</v>
      </c>
      <c r="J11" s="112" t="s">
        <v>180</v>
      </c>
      <c r="K11" s="112" t="s">
        <v>110</v>
      </c>
      <c r="L11" s="156">
        <v>1000</v>
      </c>
    </row>
    <row r="12" spans="2:12" ht="15.75">
      <c r="B12" s="57" t="s">
        <v>55</v>
      </c>
      <c r="C12" s="36" t="s">
        <v>88</v>
      </c>
      <c r="D12" s="160">
        <v>1100</v>
      </c>
      <c r="J12" s="166" t="s">
        <v>242</v>
      </c>
      <c r="K12" s="44" t="s">
        <v>110</v>
      </c>
      <c r="L12" s="158">
        <v>1100</v>
      </c>
    </row>
    <row r="13" spans="2:12" ht="15.75">
      <c r="B13" s="36" t="s">
        <v>51</v>
      </c>
      <c r="C13" s="36" t="s">
        <v>88</v>
      </c>
      <c r="D13" s="160">
        <v>1100</v>
      </c>
      <c r="F13" s="36" t="s">
        <v>329</v>
      </c>
      <c r="G13" s="36" t="s">
        <v>328</v>
      </c>
      <c r="H13" s="160">
        <v>1000</v>
      </c>
      <c r="J13" s="44" t="s">
        <v>179</v>
      </c>
      <c r="K13" s="44" t="s">
        <v>110</v>
      </c>
      <c r="L13" s="158">
        <v>1000</v>
      </c>
    </row>
    <row r="14" spans="2:12" ht="15.75">
      <c r="B14" s="36" t="s">
        <v>52</v>
      </c>
      <c r="C14" s="36" t="s">
        <v>88</v>
      </c>
      <c r="D14" s="160">
        <v>1100</v>
      </c>
      <c r="F14" s="36" t="s">
        <v>335</v>
      </c>
      <c r="G14" s="36" t="s">
        <v>328</v>
      </c>
      <c r="H14" s="160">
        <v>1000</v>
      </c>
      <c r="J14" s="112" t="s">
        <v>302</v>
      </c>
      <c r="K14" s="112" t="s">
        <v>110</v>
      </c>
      <c r="L14" s="156">
        <v>1000</v>
      </c>
    </row>
    <row r="15" spans="2:12" ht="15.75">
      <c r="B15" s="36" t="s">
        <v>65</v>
      </c>
      <c r="C15" s="36" t="s">
        <v>88</v>
      </c>
      <c r="D15" s="160">
        <v>1376</v>
      </c>
      <c r="F15" s="36" t="s">
        <v>357</v>
      </c>
      <c r="G15" s="36" t="s">
        <v>328</v>
      </c>
      <c r="H15" s="160">
        <v>1000</v>
      </c>
      <c r="J15" s="36" t="s">
        <v>368</v>
      </c>
      <c r="K15" s="36" t="s">
        <v>388</v>
      </c>
      <c r="L15" s="58">
        <v>1000</v>
      </c>
    </row>
    <row r="16" spans="2:12" ht="15.75">
      <c r="B16" s="36" t="s">
        <v>327</v>
      </c>
      <c r="C16" s="36" t="s">
        <v>88</v>
      </c>
      <c r="D16" s="160">
        <v>1100</v>
      </c>
      <c r="F16" s="36" t="s">
        <v>349</v>
      </c>
      <c r="G16" s="36" t="s">
        <v>328</v>
      </c>
      <c r="H16" s="160">
        <v>1000</v>
      </c>
      <c r="J16" s="36" t="s">
        <v>304</v>
      </c>
      <c r="K16" s="36" t="s">
        <v>110</v>
      </c>
      <c r="L16" s="58">
        <v>1000</v>
      </c>
    </row>
    <row r="17" spans="2:12" ht="15.75">
      <c r="B17" s="36" t="s">
        <v>76</v>
      </c>
      <c r="C17" s="36" t="s">
        <v>88</v>
      </c>
      <c r="D17" s="160">
        <v>1100</v>
      </c>
      <c r="F17" s="57" t="s">
        <v>270</v>
      </c>
      <c r="G17" s="36" t="s">
        <v>328</v>
      </c>
      <c r="H17" s="160">
        <v>1000</v>
      </c>
      <c r="J17" s="57" t="s">
        <v>196</v>
      </c>
      <c r="K17" s="36" t="s">
        <v>110</v>
      </c>
      <c r="L17" s="58">
        <v>1394</v>
      </c>
    </row>
    <row r="18" spans="2:12" ht="15.75">
      <c r="B18" s="114" t="s">
        <v>45</v>
      </c>
      <c r="C18" s="36" t="s">
        <v>88</v>
      </c>
      <c r="D18" s="164">
        <v>1901</v>
      </c>
      <c r="J18" s="36" t="s">
        <v>109</v>
      </c>
      <c r="K18" s="36" t="s">
        <v>110</v>
      </c>
      <c r="L18" s="58">
        <v>1000</v>
      </c>
    </row>
    <row r="19" spans="2:8" ht="15.75">
      <c r="B19" s="36" t="s">
        <v>79</v>
      </c>
      <c r="C19" s="36" t="s">
        <v>88</v>
      </c>
      <c r="D19" s="160">
        <v>1100</v>
      </c>
      <c r="F19" s="155" t="s">
        <v>271</v>
      </c>
      <c r="G19" s="44" t="s">
        <v>308</v>
      </c>
      <c r="H19" s="158">
        <v>1000</v>
      </c>
    </row>
    <row r="20" spans="2:12" ht="15.75">
      <c r="B20" s="36" t="s">
        <v>78</v>
      </c>
      <c r="C20" s="36" t="s">
        <v>88</v>
      </c>
      <c r="D20" s="160">
        <v>1100</v>
      </c>
      <c r="F20" s="44" t="s">
        <v>298</v>
      </c>
      <c r="G20" s="157" t="s">
        <v>308</v>
      </c>
      <c r="H20" s="158">
        <v>1000</v>
      </c>
      <c r="J20" s="36" t="s">
        <v>383</v>
      </c>
      <c r="K20" s="36" t="s">
        <v>386</v>
      </c>
      <c r="L20" s="58">
        <v>1000</v>
      </c>
    </row>
    <row r="21" spans="2:8" ht="15.75">
      <c r="B21" s="36" t="s">
        <v>117</v>
      </c>
      <c r="C21" s="36" t="s">
        <v>88</v>
      </c>
      <c r="D21" s="160">
        <v>1100</v>
      </c>
      <c r="F21" s="112" t="s">
        <v>306</v>
      </c>
      <c r="G21" s="112" t="s">
        <v>308</v>
      </c>
      <c r="H21" s="156">
        <v>1000</v>
      </c>
    </row>
    <row r="22" spans="2:12" ht="15.75">
      <c r="B22" s="36" t="s">
        <v>38</v>
      </c>
      <c r="C22" s="36" t="s">
        <v>88</v>
      </c>
      <c r="D22" s="160">
        <v>2009</v>
      </c>
      <c r="F22" s="36" t="s">
        <v>345</v>
      </c>
      <c r="G22" s="36" t="s">
        <v>308</v>
      </c>
      <c r="H22" s="58">
        <v>1000</v>
      </c>
      <c r="J22" s="44" t="s">
        <v>337</v>
      </c>
      <c r="K22" s="44" t="s">
        <v>342</v>
      </c>
      <c r="L22" s="158">
        <v>1000</v>
      </c>
    </row>
    <row r="23" spans="2:12" ht="15.75">
      <c r="B23" s="36" t="s">
        <v>352</v>
      </c>
      <c r="C23" s="36" t="s">
        <v>88</v>
      </c>
      <c r="D23" s="160">
        <v>1100</v>
      </c>
      <c r="F23" s="36" t="s">
        <v>284</v>
      </c>
      <c r="G23" s="36" t="s">
        <v>308</v>
      </c>
      <c r="H23" s="58">
        <v>1000</v>
      </c>
      <c r="J23" s="112" t="s">
        <v>356</v>
      </c>
      <c r="K23" s="112" t="s">
        <v>342</v>
      </c>
      <c r="L23" s="156">
        <v>1000</v>
      </c>
    </row>
    <row r="24" spans="6:12" ht="15.75">
      <c r="F24" s="36" t="s">
        <v>71</v>
      </c>
      <c r="G24" s="36" t="s">
        <v>308</v>
      </c>
      <c r="H24" s="58">
        <v>1760</v>
      </c>
      <c r="J24" s="36" t="s">
        <v>341</v>
      </c>
      <c r="K24" s="36" t="s">
        <v>342</v>
      </c>
      <c r="L24" s="58">
        <v>1000</v>
      </c>
    </row>
    <row r="25" spans="6:12" ht="15.75">
      <c r="F25" s="36" t="s">
        <v>353</v>
      </c>
      <c r="G25" s="36" t="s">
        <v>308</v>
      </c>
      <c r="H25" s="58">
        <v>1000</v>
      </c>
      <c r="J25" s="57" t="s">
        <v>269</v>
      </c>
      <c r="K25" s="36" t="s">
        <v>342</v>
      </c>
      <c r="L25" s="58">
        <v>1000</v>
      </c>
    </row>
    <row r="26" spans="6:12" ht="15.75">
      <c r="F26" s="36" t="s">
        <v>358</v>
      </c>
      <c r="G26" s="36" t="s">
        <v>308</v>
      </c>
      <c r="H26" s="58">
        <v>1000</v>
      </c>
      <c r="J26" s="36" t="s">
        <v>208</v>
      </c>
      <c r="K26" s="36" t="s">
        <v>342</v>
      </c>
      <c r="L26" s="58">
        <v>1000</v>
      </c>
    </row>
    <row r="27" spans="6:12" ht="15.75">
      <c r="F27" s="36" t="s">
        <v>293</v>
      </c>
      <c r="G27" s="36" t="s">
        <v>308</v>
      </c>
      <c r="H27" s="58">
        <v>1000</v>
      </c>
      <c r="J27" s="36" t="s">
        <v>331</v>
      </c>
      <c r="K27" s="57" t="s">
        <v>276</v>
      </c>
      <c r="L27" s="58">
        <v>1000</v>
      </c>
    </row>
    <row r="28" spans="2:19" ht="15.75">
      <c r="B28" s="44" t="s">
        <v>82</v>
      </c>
      <c r="C28" s="155" t="s">
        <v>247</v>
      </c>
      <c r="D28" s="158">
        <v>1250</v>
      </c>
      <c r="F28" s="36" t="s">
        <v>296</v>
      </c>
      <c r="G28" s="36" t="s">
        <v>308</v>
      </c>
      <c r="H28" s="58">
        <v>1100</v>
      </c>
      <c r="J28" s="36" t="s">
        <v>354</v>
      </c>
      <c r="K28" s="36" t="s">
        <v>342</v>
      </c>
      <c r="L28" s="58">
        <v>1000</v>
      </c>
      <c r="S28" s="100"/>
    </row>
    <row r="29" spans="2:12" ht="15.75">
      <c r="B29" s="112" t="s">
        <v>66</v>
      </c>
      <c r="C29" s="112" t="s">
        <v>359</v>
      </c>
      <c r="D29" s="159">
        <v>1000</v>
      </c>
      <c r="F29" s="57" t="s">
        <v>26</v>
      </c>
      <c r="G29" s="36" t="s">
        <v>308</v>
      </c>
      <c r="H29" s="58">
        <v>1100</v>
      </c>
      <c r="J29" s="161" t="s">
        <v>379</v>
      </c>
      <c r="K29" s="155" t="s">
        <v>275</v>
      </c>
      <c r="L29" s="158">
        <v>1000</v>
      </c>
    </row>
    <row r="30" spans="2:12" ht="15.75">
      <c r="B30" s="112" t="s">
        <v>190</v>
      </c>
      <c r="C30" s="121" t="s">
        <v>247</v>
      </c>
      <c r="D30" s="156">
        <v>1250</v>
      </c>
      <c r="F30" s="36" t="s">
        <v>27</v>
      </c>
      <c r="G30" s="36" t="s">
        <v>308</v>
      </c>
      <c r="H30" s="58">
        <v>1100</v>
      </c>
      <c r="J30" s="112" t="s">
        <v>334</v>
      </c>
      <c r="K30" s="112" t="s">
        <v>342</v>
      </c>
      <c r="L30" s="156">
        <v>1000</v>
      </c>
    </row>
    <row r="31" spans="2:12" ht="15.75">
      <c r="B31" s="36" t="s">
        <v>207</v>
      </c>
      <c r="C31" s="57" t="s">
        <v>247</v>
      </c>
      <c r="D31" s="58">
        <v>1100</v>
      </c>
      <c r="F31" s="36" t="s">
        <v>41</v>
      </c>
      <c r="G31" s="36" t="s">
        <v>308</v>
      </c>
      <c r="H31" s="58">
        <v>1654</v>
      </c>
      <c r="J31" s="36" t="s">
        <v>330</v>
      </c>
      <c r="K31" s="36" t="s">
        <v>342</v>
      </c>
      <c r="L31" s="58">
        <v>1000</v>
      </c>
    </row>
    <row r="32" spans="2:12" ht="15.75">
      <c r="B32" s="36" t="s">
        <v>351</v>
      </c>
      <c r="C32" s="57" t="s">
        <v>247</v>
      </c>
      <c r="D32" s="58">
        <v>1100</v>
      </c>
      <c r="F32" s="36" t="s">
        <v>218</v>
      </c>
      <c r="G32" s="36" t="s">
        <v>308</v>
      </c>
      <c r="H32" s="58">
        <v>1000</v>
      </c>
      <c r="J32" s="57" t="s">
        <v>58</v>
      </c>
      <c r="K32" s="57" t="s">
        <v>235</v>
      </c>
      <c r="L32" s="58">
        <v>1000</v>
      </c>
    </row>
    <row r="33" spans="2:12" ht="15.75">
      <c r="B33" s="36" t="s">
        <v>72</v>
      </c>
      <c r="C33" s="57" t="s">
        <v>247</v>
      </c>
      <c r="D33" s="58">
        <v>1100</v>
      </c>
      <c r="F33" s="36" t="s">
        <v>300</v>
      </c>
      <c r="G33" s="36" t="s">
        <v>308</v>
      </c>
      <c r="H33" s="58">
        <v>1000</v>
      </c>
      <c r="J33" s="36" t="s">
        <v>380</v>
      </c>
      <c r="K33" s="57" t="s">
        <v>275</v>
      </c>
      <c r="L33" s="58">
        <v>1000</v>
      </c>
    </row>
    <row r="34" spans="2:12" ht="15.75">
      <c r="B34" s="112" t="s">
        <v>373</v>
      </c>
      <c r="C34" s="57" t="s">
        <v>247</v>
      </c>
      <c r="D34" s="119">
        <v>1000</v>
      </c>
      <c r="F34" s="36" t="s">
        <v>299</v>
      </c>
      <c r="G34" s="36" t="s">
        <v>308</v>
      </c>
      <c r="H34" s="58">
        <v>1000</v>
      </c>
      <c r="J34" s="36" t="s">
        <v>245</v>
      </c>
      <c r="K34" s="57" t="s">
        <v>275</v>
      </c>
      <c r="L34" s="58">
        <v>1000</v>
      </c>
    </row>
    <row r="35" spans="2:12" ht="15.75">
      <c r="B35" s="36" t="s">
        <v>285</v>
      </c>
      <c r="C35" s="165" t="s">
        <v>247</v>
      </c>
      <c r="D35" s="158">
        <v>1000</v>
      </c>
      <c r="J35" s="36" t="s">
        <v>336</v>
      </c>
      <c r="K35" s="36" t="s">
        <v>342</v>
      </c>
      <c r="L35" s="58">
        <v>1000</v>
      </c>
    </row>
    <row r="36" spans="2:12" ht="15.75">
      <c r="B36" s="161" t="s">
        <v>111</v>
      </c>
      <c r="C36" s="155" t="s">
        <v>274</v>
      </c>
      <c r="D36" s="158">
        <v>1100</v>
      </c>
      <c r="F36" s="44" t="s">
        <v>382</v>
      </c>
      <c r="G36" s="44" t="s">
        <v>385</v>
      </c>
      <c r="H36" s="158">
        <v>1000</v>
      </c>
      <c r="J36" s="36" t="s">
        <v>350</v>
      </c>
      <c r="K36" s="57" t="s">
        <v>108</v>
      </c>
      <c r="L36" s="58">
        <v>1000</v>
      </c>
    </row>
    <row r="37" spans="2:12" ht="15.75">
      <c r="B37" s="112" t="s">
        <v>163</v>
      </c>
      <c r="C37" s="121" t="s">
        <v>247</v>
      </c>
      <c r="D37" s="156">
        <v>1100</v>
      </c>
      <c r="F37" s="121" t="s">
        <v>64</v>
      </c>
      <c r="G37" s="112" t="s">
        <v>346</v>
      </c>
      <c r="H37" s="156">
        <v>1100</v>
      </c>
      <c r="J37" s="36" t="s">
        <v>361</v>
      </c>
      <c r="K37" s="36" t="s">
        <v>362</v>
      </c>
      <c r="L37" s="58">
        <v>1000</v>
      </c>
    </row>
    <row r="38" spans="2:12" ht="15.75">
      <c r="B38" s="36" t="s">
        <v>376</v>
      </c>
      <c r="C38" s="57" t="s">
        <v>247</v>
      </c>
      <c r="D38" s="58">
        <v>1000</v>
      </c>
      <c r="F38" s="36" t="s">
        <v>173</v>
      </c>
      <c r="G38" s="36" t="s">
        <v>346</v>
      </c>
      <c r="H38" s="58">
        <v>1100</v>
      </c>
      <c r="J38" s="36" t="s">
        <v>333</v>
      </c>
      <c r="K38" s="57" t="s">
        <v>108</v>
      </c>
      <c r="L38" s="160">
        <v>1000</v>
      </c>
    </row>
    <row r="39" spans="2:19" ht="15.75">
      <c r="B39" s="36" t="s">
        <v>289</v>
      </c>
      <c r="C39" s="57" t="s">
        <v>247</v>
      </c>
      <c r="D39" s="58">
        <v>1100</v>
      </c>
      <c r="F39" s="36" t="s">
        <v>85</v>
      </c>
      <c r="G39" s="36" t="s">
        <v>346</v>
      </c>
      <c r="H39" s="58">
        <v>1100</v>
      </c>
      <c r="J39" s="57" t="s">
        <v>268</v>
      </c>
      <c r="K39" s="57" t="s">
        <v>108</v>
      </c>
      <c r="L39" s="160">
        <v>1000</v>
      </c>
      <c r="S39" s="100"/>
    </row>
    <row r="40" spans="2:12" ht="15.75">
      <c r="B40" s="36" t="s">
        <v>338</v>
      </c>
      <c r="C40" s="57" t="s">
        <v>247</v>
      </c>
      <c r="D40" s="58">
        <v>1000</v>
      </c>
      <c r="F40" s="36" t="s">
        <v>103</v>
      </c>
      <c r="G40" s="36" t="s">
        <v>346</v>
      </c>
      <c r="H40" s="58">
        <v>1395</v>
      </c>
      <c r="J40" s="36" t="s">
        <v>355</v>
      </c>
      <c r="K40" s="36" t="s">
        <v>342</v>
      </c>
      <c r="L40" s="160">
        <v>1000</v>
      </c>
    </row>
    <row r="41" spans="2:12" ht="15.75">
      <c r="B41" s="36" t="s">
        <v>290</v>
      </c>
      <c r="C41" s="57" t="s">
        <v>247</v>
      </c>
      <c r="D41" s="58">
        <v>1000</v>
      </c>
      <c r="F41" s="36" t="s">
        <v>89</v>
      </c>
      <c r="G41" s="36" t="s">
        <v>346</v>
      </c>
      <c r="H41" s="58">
        <v>1250</v>
      </c>
      <c r="J41" s="36" t="s">
        <v>378</v>
      </c>
      <c r="K41" s="57" t="s">
        <v>275</v>
      </c>
      <c r="L41" s="160">
        <v>1000</v>
      </c>
    </row>
    <row r="42" spans="2:8" ht="15.75">
      <c r="B42" s="152" t="s">
        <v>183</v>
      </c>
      <c r="C42" s="57" t="s">
        <v>247</v>
      </c>
      <c r="D42" s="154">
        <v>1100</v>
      </c>
      <c r="F42" s="131" t="s">
        <v>81</v>
      </c>
      <c r="G42" s="36" t="s">
        <v>346</v>
      </c>
      <c r="H42" s="58">
        <v>1554</v>
      </c>
    </row>
    <row r="43" spans="2:14" ht="15.75">
      <c r="B43" s="161" t="s">
        <v>243</v>
      </c>
      <c r="C43" s="155" t="s">
        <v>247</v>
      </c>
      <c r="D43" s="158">
        <v>1000</v>
      </c>
      <c r="F43" s="36" t="s">
        <v>90</v>
      </c>
      <c r="G43" s="36" t="s">
        <v>346</v>
      </c>
      <c r="H43" s="58">
        <v>1607</v>
      </c>
      <c r="J43" s="100"/>
      <c r="N43" s="100"/>
    </row>
    <row r="44" spans="2:12" ht="15.75">
      <c r="B44" s="112" t="s">
        <v>372</v>
      </c>
      <c r="C44" s="121" t="s">
        <v>247</v>
      </c>
      <c r="D44" s="156">
        <v>1000</v>
      </c>
      <c r="F44" s="36" t="s">
        <v>290</v>
      </c>
      <c r="G44" s="36" t="s">
        <v>346</v>
      </c>
      <c r="H44" s="58">
        <v>1000</v>
      </c>
      <c r="J44" s="36" t="s">
        <v>295</v>
      </c>
      <c r="K44" s="36" t="s">
        <v>347</v>
      </c>
      <c r="L44" s="58">
        <v>1000</v>
      </c>
    </row>
    <row r="45" spans="2:8" ht="15.75">
      <c r="B45" s="36" t="s">
        <v>369</v>
      </c>
      <c r="C45" s="57" t="s">
        <v>247</v>
      </c>
      <c r="D45" s="58">
        <v>1000</v>
      </c>
      <c r="F45" s="36" t="s">
        <v>363</v>
      </c>
      <c r="G45" s="36" t="s">
        <v>346</v>
      </c>
      <c r="H45" s="58">
        <v>1000</v>
      </c>
    </row>
    <row r="46" spans="2:12" ht="15.75">
      <c r="B46" s="123" t="s">
        <v>77</v>
      </c>
      <c r="C46" s="57" t="s">
        <v>247</v>
      </c>
      <c r="D46" s="58">
        <v>1100</v>
      </c>
      <c r="F46" s="36" t="s">
        <v>384</v>
      </c>
      <c r="G46" s="36" t="s">
        <v>385</v>
      </c>
      <c r="H46" s="58">
        <v>1000</v>
      </c>
      <c r="J46" s="36" t="s">
        <v>145</v>
      </c>
      <c r="K46" s="36" t="s">
        <v>360</v>
      </c>
      <c r="L46" s="58">
        <v>1000</v>
      </c>
    </row>
    <row r="47" spans="6:8" ht="15.75">
      <c r="F47" s="114" t="s">
        <v>164</v>
      </c>
      <c r="G47" s="36" t="s">
        <v>346</v>
      </c>
      <c r="H47" s="164">
        <v>1886</v>
      </c>
    </row>
    <row r="48" spans="10:12" ht="15.75">
      <c r="J48" s="36" t="s">
        <v>375</v>
      </c>
      <c r="K48" s="36" t="s">
        <v>377</v>
      </c>
      <c r="L48" s="58">
        <v>1000</v>
      </c>
    </row>
    <row r="49" spans="6:12" ht="15.75">
      <c r="F49" s="36" t="s">
        <v>294</v>
      </c>
      <c r="G49" s="36" t="s">
        <v>104</v>
      </c>
      <c r="H49" s="58">
        <v>1100</v>
      </c>
      <c r="J49" s="36" t="s">
        <v>374</v>
      </c>
      <c r="K49" s="36" t="s">
        <v>377</v>
      </c>
      <c r="L49" s="58">
        <v>1000</v>
      </c>
    </row>
    <row r="50" spans="6:12" ht="15.75">
      <c r="F50" s="36" t="s">
        <v>131</v>
      </c>
      <c r="G50" s="36" t="s">
        <v>104</v>
      </c>
      <c r="H50" s="58">
        <v>1562</v>
      </c>
      <c r="J50" s="150"/>
      <c r="K50" s="151"/>
      <c r="L50" s="151"/>
    </row>
    <row r="51" spans="2:8" ht="15.75">
      <c r="B51" s="44" t="s">
        <v>367</v>
      </c>
      <c r="C51" s="163" t="s">
        <v>370</v>
      </c>
      <c r="D51" s="153">
        <v>1000</v>
      </c>
      <c r="F51" s="57" t="s">
        <v>42</v>
      </c>
      <c r="G51" s="112" t="s">
        <v>104</v>
      </c>
      <c r="H51" s="58">
        <v>1489</v>
      </c>
    </row>
    <row r="52" spans="6:8" ht="15.75">
      <c r="F52" s="36" t="s">
        <v>301</v>
      </c>
      <c r="G52" s="36" t="s">
        <v>104</v>
      </c>
      <c r="H52" s="58">
        <v>1000</v>
      </c>
    </row>
  </sheetData>
  <printOptions gridLines="1"/>
  <pageMargins left="0.3937007874015748" right="0.3937007874015748" top="0.1968503937007874" bottom="0.1968503937007874" header="0" footer="0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8"/>
  <sheetViews>
    <sheetView zoomScalePageLayoutView="0" workbookViewId="0" topLeftCell="A46">
      <selection activeCell="U31" sqref="U31"/>
    </sheetView>
  </sheetViews>
  <sheetFormatPr defaultColWidth="9.140625" defaultRowHeight="12.75"/>
  <cols>
    <col min="1" max="1" width="4.57421875" style="189" customWidth="1"/>
    <col min="2" max="2" width="3.8515625" style="189" customWidth="1"/>
    <col min="3" max="3" width="19.7109375" style="189" customWidth="1"/>
    <col min="4" max="4" width="6.140625" style="189" customWidth="1"/>
    <col min="5" max="5" width="31.57421875" style="189" customWidth="1"/>
    <col min="6" max="6" width="4.57421875" style="189" customWidth="1"/>
    <col min="7" max="8" width="7.140625" style="189" customWidth="1"/>
    <col min="9" max="9" width="5.00390625" style="189" customWidth="1"/>
    <col min="10" max="10" width="4.8515625" style="189" customWidth="1"/>
    <col min="11" max="11" width="4.421875" style="191" customWidth="1"/>
    <col min="12" max="12" width="20.7109375" style="189" customWidth="1"/>
    <col min="13" max="13" width="6.28125" style="189" customWidth="1"/>
    <col min="14" max="14" width="26.00390625" style="189" customWidth="1"/>
    <col min="15" max="16" width="5.8515625" style="189" customWidth="1"/>
    <col min="17" max="17" width="9.140625" style="189" customWidth="1"/>
    <col min="18" max="18" width="9.140625" style="191" customWidth="1"/>
    <col min="19" max="16384" width="9.140625" style="189" customWidth="1"/>
  </cols>
  <sheetData>
    <row r="1" spans="1:8" ht="18.75">
      <c r="A1" s="111" t="s">
        <v>398</v>
      </c>
      <c r="B1"/>
      <c r="C1"/>
      <c r="D1"/>
      <c r="E1"/>
      <c r="F1"/>
      <c r="G1"/>
      <c r="H1"/>
    </row>
    <row r="2" spans="1:8" ht="12.75">
      <c r="A2"/>
      <c r="B2"/>
      <c r="C2" s="310">
        <v>40852</v>
      </c>
      <c r="D2"/>
      <c r="E2"/>
      <c r="F2"/>
      <c r="G2"/>
      <c r="H2"/>
    </row>
    <row r="3" spans="1:8" ht="15.75">
      <c r="A3" s="52" t="s">
        <v>220</v>
      </c>
      <c r="B3"/>
      <c r="C3"/>
      <c r="D3"/>
      <c r="E3"/>
      <c r="F3"/>
      <c r="G3"/>
      <c r="H3"/>
    </row>
    <row r="4" spans="1:16" ht="12.75" customHeight="1">
      <c r="A4"/>
      <c r="B4"/>
      <c r="C4"/>
      <c r="D4"/>
      <c r="E4"/>
      <c r="F4"/>
      <c r="G4"/>
      <c r="H4"/>
      <c r="J4" s="52" t="s">
        <v>430</v>
      </c>
      <c r="K4" s="42"/>
      <c r="L4"/>
      <c r="M4"/>
      <c r="N4"/>
      <c r="O4"/>
      <c r="P4"/>
    </row>
    <row r="5" spans="1:18" ht="12.75" customHeight="1">
      <c r="A5" s="53" t="s">
        <v>410</v>
      </c>
      <c r="B5" s="53" t="s">
        <v>422</v>
      </c>
      <c r="C5" s="54" t="s">
        <v>221</v>
      </c>
      <c r="D5" s="53" t="s">
        <v>238</v>
      </c>
      <c r="E5" s="54" t="s">
        <v>272</v>
      </c>
      <c r="F5" s="55" t="s">
        <v>222</v>
      </c>
      <c r="G5" s="55" t="s">
        <v>309</v>
      </c>
      <c r="H5" s="55" t="s">
        <v>223</v>
      </c>
      <c r="J5"/>
      <c r="K5" s="42"/>
      <c r="L5"/>
      <c r="M5"/>
      <c r="N5"/>
      <c r="O5"/>
      <c r="P5"/>
      <c r="R5" s="191" t="s">
        <v>457</v>
      </c>
    </row>
    <row r="6" spans="1:17" ht="12.75" customHeight="1">
      <c r="A6" s="56">
        <v>1</v>
      </c>
      <c r="B6" s="56">
        <v>1</v>
      </c>
      <c r="C6" s="57" t="s">
        <v>42</v>
      </c>
      <c r="D6" s="56">
        <v>1868</v>
      </c>
      <c r="E6" s="57" t="s">
        <v>426</v>
      </c>
      <c r="F6" s="58" t="s">
        <v>493</v>
      </c>
      <c r="G6" s="58">
        <v>8</v>
      </c>
      <c r="H6" s="58" t="s">
        <v>494</v>
      </c>
      <c r="K6" s="222" t="s">
        <v>410</v>
      </c>
      <c r="L6" s="54" t="s">
        <v>221</v>
      </c>
      <c r="M6" s="53" t="s">
        <v>238</v>
      </c>
      <c r="N6" s="54" t="s">
        <v>272</v>
      </c>
      <c r="O6" s="55" t="s">
        <v>404</v>
      </c>
      <c r="P6" s="55" t="s">
        <v>222</v>
      </c>
      <c r="Q6" s="55" t="s">
        <v>223</v>
      </c>
    </row>
    <row r="7" spans="1:18" ht="12.75" customHeight="1">
      <c r="A7" s="56">
        <v>2</v>
      </c>
      <c r="B7" s="56">
        <v>4</v>
      </c>
      <c r="C7" s="57" t="s">
        <v>78</v>
      </c>
      <c r="D7" s="56">
        <v>1724</v>
      </c>
      <c r="E7" s="57" t="s">
        <v>495</v>
      </c>
      <c r="F7" s="58" t="s">
        <v>496</v>
      </c>
      <c r="G7" s="58">
        <v>7</v>
      </c>
      <c r="H7" s="58" t="s">
        <v>497</v>
      </c>
      <c r="J7" s="204"/>
      <c r="K7" s="208">
        <v>1</v>
      </c>
      <c r="L7" s="117" t="s">
        <v>489</v>
      </c>
      <c r="M7" s="56">
        <v>1000</v>
      </c>
      <c r="N7" s="57" t="s">
        <v>87</v>
      </c>
      <c r="O7" s="58" t="s">
        <v>286</v>
      </c>
      <c r="P7" s="58" t="s">
        <v>323</v>
      </c>
      <c r="Q7" s="58" t="s">
        <v>316</v>
      </c>
      <c r="R7" s="191">
        <v>3</v>
      </c>
    </row>
    <row r="8" spans="1:18" ht="12.75" customHeight="1">
      <c r="A8" s="56">
        <v>3</v>
      </c>
      <c r="B8" s="56">
        <v>2</v>
      </c>
      <c r="C8" s="57" t="s">
        <v>105</v>
      </c>
      <c r="D8" s="56">
        <v>1801</v>
      </c>
      <c r="E8" s="57" t="s">
        <v>498</v>
      </c>
      <c r="F8" s="58" t="s">
        <v>496</v>
      </c>
      <c r="G8" s="58">
        <v>7</v>
      </c>
      <c r="H8" s="58" t="s">
        <v>499</v>
      </c>
      <c r="J8" s="204"/>
      <c r="K8" s="208">
        <v>2</v>
      </c>
      <c r="L8" s="117" t="s">
        <v>534</v>
      </c>
      <c r="M8" s="56">
        <v>1000</v>
      </c>
      <c r="N8" s="57" t="s">
        <v>108</v>
      </c>
      <c r="O8" s="58" t="s">
        <v>286</v>
      </c>
      <c r="P8" s="58" t="s">
        <v>323</v>
      </c>
      <c r="Q8" s="58" t="s">
        <v>364</v>
      </c>
      <c r="R8" s="191">
        <v>3</v>
      </c>
    </row>
    <row r="9" spans="1:18" ht="12.75" customHeight="1">
      <c r="A9" s="56">
        <v>4</v>
      </c>
      <c r="B9" s="56">
        <v>17</v>
      </c>
      <c r="C9" s="57" t="s">
        <v>290</v>
      </c>
      <c r="D9" s="56">
        <v>1250</v>
      </c>
      <c r="E9" s="57" t="s">
        <v>371</v>
      </c>
      <c r="F9" s="58" t="s">
        <v>488</v>
      </c>
      <c r="G9" s="58">
        <v>7</v>
      </c>
      <c r="H9" s="58" t="s">
        <v>497</v>
      </c>
      <c r="J9" s="204"/>
      <c r="K9" s="208">
        <v>3</v>
      </c>
      <c r="L9" s="117" t="s">
        <v>538</v>
      </c>
      <c r="M9" s="56">
        <v>1000</v>
      </c>
      <c r="N9" s="36" t="s">
        <v>543</v>
      </c>
      <c r="O9" s="58" t="s">
        <v>286</v>
      </c>
      <c r="P9" s="58" t="s">
        <v>326</v>
      </c>
      <c r="Q9" s="58" t="s">
        <v>311</v>
      </c>
      <c r="R9" s="191">
        <v>1</v>
      </c>
    </row>
    <row r="10" spans="1:16" ht="12.75" customHeight="1">
      <c r="A10" s="236">
        <v>5</v>
      </c>
      <c r="B10" s="236">
        <v>6</v>
      </c>
      <c r="C10" s="237" t="s">
        <v>468</v>
      </c>
      <c r="D10" s="236">
        <v>1541</v>
      </c>
      <c r="E10" s="237" t="s">
        <v>500</v>
      </c>
      <c r="F10" s="238" t="s">
        <v>478</v>
      </c>
      <c r="G10" s="238">
        <v>5</v>
      </c>
      <c r="H10" s="238" t="s">
        <v>501</v>
      </c>
      <c r="J10"/>
      <c r="K10" s="42"/>
      <c r="L10"/>
      <c r="M10"/>
      <c r="N10"/>
      <c r="O10"/>
      <c r="P10"/>
    </row>
    <row r="11" spans="1:16" ht="12.75" customHeight="1">
      <c r="A11" s="56">
        <v>6</v>
      </c>
      <c r="B11" s="56">
        <v>70</v>
      </c>
      <c r="C11" s="57" t="s">
        <v>487</v>
      </c>
      <c r="D11" s="56">
        <v>1000</v>
      </c>
      <c r="E11" s="57" t="s">
        <v>502</v>
      </c>
      <c r="F11" s="58" t="s">
        <v>478</v>
      </c>
      <c r="G11" s="58">
        <v>5</v>
      </c>
      <c r="H11" s="58" t="s">
        <v>503</v>
      </c>
      <c r="J11" s="52" t="s">
        <v>431</v>
      </c>
      <c r="K11" s="42"/>
      <c r="L11"/>
      <c r="M11"/>
      <c r="N11"/>
      <c r="O11"/>
      <c r="P11"/>
    </row>
    <row r="12" spans="1:16" ht="12.75" customHeight="1">
      <c r="A12" s="56">
        <v>7</v>
      </c>
      <c r="B12" s="56">
        <v>9</v>
      </c>
      <c r="C12" s="57" t="s">
        <v>82</v>
      </c>
      <c r="D12" s="56">
        <v>1322</v>
      </c>
      <c r="E12" s="57" t="s">
        <v>504</v>
      </c>
      <c r="F12" s="58" t="s">
        <v>478</v>
      </c>
      <c r="G12" s="58">
        <v>6</v>
      </c>
      <c r="H12" s="58" t="s">
        <v>505</v>
      </c>
      <c r="J12"/>
      <c r="K12" s="42"/>
      <c r="L12"/>
      <c r="M12"/>
      <c r="N12"/>
      <c r="O12"/>
      <c r="P12"/>
    </row>
    <row r="13" spans="1:17" ht="12.75" customHeight="1">
      <c r="A13" s="236">
        <v>8</v>
      </c>
      <c r="B13" s="236">
        <v>3</v>
      </c>
      <c r="C13" s="237" t="s">
        <v>390</v>
      </c>
      <c r="D13" s="236">
        <v>1756</v>
      </c>
      <c r="E13" s="237" t="s">
        <v>506</v>
      </c>
      <c r="F13" s="238" t="s">
        <v>310</v>
      </c>
      <c r="G13" s="238">
        <v>4</v>
      </c>
      <c r="H13" s="238" t="s">
        <v>497</v>
      </c>
      <c r="K13" s="222" t="s">
        <v>410</v>
      </c>
      <c r="L13" s="55" t="s">
        <v>221</v>
      </c>
      <c r="M13" s="53" t="s">
        <v>238</v>
      </c>
      <c r="N13" s="54" t="s">
        <v>272</v>
      </c>
      <c r="O13" s="55" t="s">
        <v>404</v>
      </c>
      <c r="P13" s="55" t="s">
        <v>222</v>
      </c>
      <c r="Q13" s="55" t="s">
        <v>223</v>
      </c>
    </row>
    <row r="14" spans="1:18" ht="12.75" customHeight="1">
      <c r="A14" s="56">
        <v>9</v>
      </c>
      <c r="B14" s="56">
        <v>13</v>
      </c>
      <c r="C14" s="57" t="s">
        <v>85</v>
      </c>
      <c r="D14" s="56">
        <v>1250</v>
      </c>
      <c r="E14" s="57" t="s">
        <v>426</v>
      </c>
      <c r="F14" s="58" t="s">
        <v>310</v>
      </c>
      <c r="G14" s="58">
        <v>5</v>
      </c>
      <c r="H14" s="58" t="s">
        <v>497</v>
      </c>
      <c r="J14" s="204"/>
      <c r="K14" s="208">
        <v>1</v>
      </c>
      <c r="L14" s="282" t="s">
        <v>163</v>
      </c>
      <c r="M14" s="56">
        <v>1250</v>
      </c>
      <c r="N14" s="57" t="s">
        <v>371</v>
      </c>
      <c r="O14" s="58" t="s">
        <v>287</v>
      </c>
      <c r="P14" s="58" t="s">
        <v>314</v>
      </c>
      <c r="Q14" s="58" t="s">
        <v>514</v>
      </c>
      <c r="R14" s="191">
        <v>5</v>
      </c>
    </row>
    <row r="15" spans="1:18" ht="12.75" customHeight="1">
      <c r="A15" s="56">
        <v>10</v>
      </c>
      <c r="B15" s="56">
        <v>5</v>
      </c>
      <c r="C15" s="57" t="s">
        <v>79</v>
      </c>
      <c r="D15" s="56">
        <v>1602</v>
      </c>
      <c r="E15" s="57" t="s">
        <v>495</v>
      </c>
      <c r="F15" s="58" t="s">
        <v>310</v>
      </c>
      <c r="G15" s="58">
        <v>6</v>
      </c>
      <c r="H15" s="58" t="s">
        <v>507</v>
      </c>
      <c r="J15" s="204"/>
      <c r="K15" s="208">
        <v>2</v>
      </c>
      <c r="L15" s="282" t="s">
        <v>285</v>
      </c>
      <c r="M15" s="56">
        <v>1250</v>
      </c>
      <c r="N15" s="57" t="s">
        <v>518</v>
      </c>
      <c r="O15" s="58" t="s">
        <v>287</v>
      </c>
      <c r="P15" s="58" t="s">
        <v>314</v>
      </c>
      <c r="Q15" s="58" t="s">
        <v>519</v>
      </c>
      <c r="R15" s="191">
        <v>5</v>
      </c>
    </row>
    <row r="16" spans="1:18" ht="12.75" customHeight="1">
      <c r="A16" s="56">
        <v>11</v>
      </c>
      <c r="B16" s="56">
        <v>11</v>
      </c>
      <c r="C16" s="57" t="s">
        <v>289</v>
      </c>
      <c r="D16" s="56">
        <v>1280</v>
      </c>
      <c r="E16" s="57" t="s">
        <v>371</v>
      </c>
      <c r="F16" s="58" t="s">
        <v>310</v>
      </c>
      <c r="G16" s="58">
        <v>5</v>
      </c>
      <c r="H16" s="58" t="s">
        <v>503</v>
      </c>
      <c r="J16" s="204"/>
      <c r="K16" s="208">
        <v>3</v>
      </c>
      <c r="L16" s="282" t="s">
        <v>530</v>
      </c>
      <c r="M16" s="56">
        <v>1000</v>
      </c>
      <c r="N16" s="57" t="s">
        <v>526</v>
      </c>
      <c r="O16" s="58" t="s">
        <v>287</v>
      </c>
      <c r="P16" s="58" t="s">
        <v>321</v>
      </c>
      <c r="Q16" s="58" t="s">
        <v>315</v>
      </c>
      <c r="R16" s="191">
        <v>3</v>
      </c>
    </row>
    <row r="17" spans="1:16" ht="12.75" customHeight="1">
      <c r="A17" s="236">
        <v>12</v>
      </c>
      <c r="B17" s="236">
        <v>7</v>
      </c>
      <c r="C17" s="237" t="s">
        <v>508</v>
      </c>
      <c r="D17" s="236">
        <v>1347</v>
      </c>
      <c r="E17" s="237" t="s">
        <v>500</v>
      </c>
      <c r="F17" s="238" t="s">
        <v>310</v>
      </c>
      <c r="G17" s="238">
        <v>5</v>
      </c>
      <c r="H17" s="238" t="s">
        <v>509</v>
      </c>
      <c r="J17" s="43"/>
      <c r="K17" s="42"/>
      <c r="L17"/>
      <c r="M17"/>
      <c r="N17"/>
      <c r="O17"/>
      <c r="P17"/>
    </row>
    <row r="18" spans="1:16" ht="12.75" customHeight="1">
      <c r="A18" s="56">
        <v>13</v>
      </c>
      <c r="B18" s="56">
        <v>10</v>
      </c>
      <c r="C18" s="57" t="s">
        <v>373</v>
      </c>
      <c r="D18" s="56">
        <v>1313</v>
      </c>
      <c r="E18" s="57" t="s">
        <v>371</v>
      </c>
      <c r="F18" s="58" t="s">
        <v>310</v>
      </c>
      <c r="G18" s="58">
        <v>5</v>
      </c>
      <c r="H18" s="58" t="s">
        <v>509</v>
      </c>
      <c r="J18" s="52" t="s">
        <v>432</v>
      </c>
      <c r="K18" s="42"/>
      <c r="L18"/>
      <c r="M18"/>
      <c r="N18"/>
      <c r="O18"/>
      <c r="P18"/>
    </row>
    <row r="19" spans="1:16" ht="12.75" customHeight="1">
      <c r="A19" s="56">
        <v>14</v>
      </c>
      <c r="B19" s="56">
        <v>12</v>
      </c>
      <c r="C19" s="57" t="s">
        <v>173</v>
      </c>
      <c r="D19" s="56">
        <v>1250</v>
      </c>
      <c r="E19" s="57" t="s">
        <v>426</v>
      </c>
      <c r="F19" s="58" t="s">
        <v>310</v>
      </c>
      <c r="G19" s="58">
        <v>5</v>
      </c>
      <c r="H19" s="58" t="s">
        <v>510</v>
      </c>
      <c r="J19"/>
      <c r="K19" s="42"/>
      <c r="L19"/>
      <c r="M19"/>
      <c r="N19"/>
      <c r="O19"/>
      <c r="P19"/>
    </row>
    <row r="20" spans="1:17" ht="12.75" customHeight="1">
      <c r="A20" s="56">
        <v>15</v>
      </c>
      <c r="B20" s="56">
        <v>28</v>
      </c>
      <c r="C20" s="57" t="s">
        <v>401</v>
      </c>
      <c r="D20" s="56">
        <v>1100</v>
      </c>
      <c r="E20" s="57" t="s">
        <v>498</v>
      </c>
      <c r="F20" s="58" t="s">
        <v>310</v>
      </c>
      <c r="G20" s="58">
        <v>6</v>
      </c>
      <c r="H20" s="58" t="s">
        <v>511</v>
      </c>
      <c r="K20" s="222" t="s">
        <v>410</v>
      </c>
      <c r="L20" s="54" t="s">
        <v>221</v>
      </c>
      <c r="M20" s="53" t="s">
        <v>238</v>
      </c>
      <c r="N20" s="54" t="s">
        <v>272</v>
      </c>
      <c r="O20" s="55" t="s">
        <v>404</v>
      </c>
      <c r="P20" s="55" t="s">
        <v>222</v>
      </c>
      <c r="Q20" s="55" t="s">
        <v>223</v>
      </c>
    </row>
    <row r="21" spans="1:18" ht="12.75" customHeight="1">
      <c r="A21" s="56">
        <v>16</v>
      </c>
      <c r="B21" s="56">
        <v>8</v>
      </c>
      <c r="C21" s="57" t="s">
        <v>77</v>
      </c>
      <c r="D21" s="56">
        <v>1334</v>
      </c>
      <c r="E21" s="57" t="s">
        <v>371</v>
      </c>
      <c r="F21" s="58" t="s">
        <v>310</v>
      </c>
      <c r="G21" s="58">
        <v>6</v>
      </c>
      <c r="H21" s="58" t="s">
        <v>439</v>
      </c>
      <c r="J21" s="204"/>
      <c r="K21" s="208">
        <v>1</v>
      </c>
      <c r="L21" s="117" t="s">
        <v>85</v>
      </c>
      <c r="M21" s="56">
        <v>1250</v>
      </c>
      <c r="N21" s="57" t="s">
        <v>426</v>
      </c>
      <c r="O21" s="58" t="s">
        <v>288</v>
      </c>
      <c r="P21" s="58" t="s">
        <v>310</v>
      </c>
      <c r="Q21" s="58" t="s">
        <v>497</v>
      </c>
      <c r="R21" s="191">
        <v>5</v>
      </c>
    </row>
    <row r="22" spans="1:18" ht="12.75" customHeight="1">
      <c r="A22" s="56">
        <v>17</v>
      </c>
      <c r="B22" s="56">
        <v>23</v>
      </c>
      <c r="C22" s="57" t="s">
        <v>334</v>
      </c>
      <c r="D22" s="56">
        <v>1100</v>
      </c>
      <c r="E22" s="57" t="s">
        <v>495</v>
      </c>
      <c r="F22" s="58" t="s">
        <v>310</v>
      </c>
      <c r="G22" s="58">
        <v>6</v>
      </c>
      <c r="H22" s="58" t="s">
        <v>439</v>
      </c>
      <c r="J22" s="204"/>
      <c r="K22" s="208">
        <v>2</v>
      </c>
      <c r="L22" s="117" t="s">
        <v>528</v>
      </c>
      <c r="M22" s="56">
        <v>1000</v>
      </c>
      <c r="N22" s="57" t="s">
        <v>87</v>
      </c>
      <c r="O22" s="58" t="s">
        <v>288</v>
      </c>
      <c r="P22" s="58" t="s">
        <v>321</v>
      </c>
      <c r="Q22" s="58" t="s">
        <v>485</v>
      </c>
      <c r="R22" s="191">
        <v>2</v>
      </c>
    </row>
    <row r="23" spans="1:18" ht="12.75" customHeight="1">
      <c r="A23" s="56">
        <v>18</v>
      </c>
      <c r="B23" s="56">
        <v>31</v>
      </c>
      <c r="C23" s="57" t="s">
        <v>268</v>
      </c>
      <c r="D23" s="56">
        <v>1100</v>
      </c>
      <c r="E23" s="57" t="s">
        <v>495</v>
      </c>
      <c r="F23" s="58" t="s">
        <v>310</v>
      </c>
      <c r="G23" s="58">
        <v>6</v>
      </c>
      <c r="H23" s="58" t="s">
        <v>512</v>
      </c>
      <c r="J23" s="204"/>
      <c r="K23" s="208">
        <v>3</v>
      </c>
      <c r="L23" s="117" t="s">
        <v>466</v>
      </c>
      <c r="M23" s="56">
        <v>1000</v>
      </c>
      <c r="N23" s="57" t="s">
        <v>498</v>
      </c>
      <c r="O23" s="58" t="s">
        <v>288</v>
      </c>
      <c r="P23" s="58" t="s">
        <v>324</v>
      </c>
      <c r="Q23" s="58" t="s">
        <v>485</v>
      </c>
      <c r="R23" s="191">
        <v>2</v>
      </c>
    </row>
    <row r="24" spans="1:16" ht="12.75" customHeight="1">
      <c r="A24" s="56">
        <v>19</v>
      </c>
      <c r="B24" s="56">
        <v>24</v>
      </c>
      <c r="C24" s="57" t="s">
        <v>330</v>
      </c>
      <c r="D24" s="56">
        <v>1100</v>
      </c>
      <c r="E24" s="57" t="s">
        <v>495</v>
      </c>
      <c r="F24" s="58" t="s">
        <v>310</v>
      </c>
      <c r="G24" s="58">
        <v>6</v>
      </c>
      <c r="H24" s="58" t="s">
        <v>423</v>
      </c>
      <c r="J24"/>
      <c r="K24" s="42"/>
      <c r="L24"/>
      <c r="M24"/>
      <c r="N24"/>
      <c r="O24"/>
      <c r="P24"/>
    </row>
    <row r="25" spans="1:16" ht="12.75" customHeight="1">
      <c r="A25" s="56">
        <v>20</v>
      </c>
      <c r="B25" s="56">
        <v>30</v>
      </c>
      <c r="C25" s="57" t="s">
        <v>333</v>
      </c>
      <c r="D25" s="56">
        <v>1100</v>
      </c>
      <c r="E25" s="57" t="s">
        <v>495</v>
      </c>
      <c r="F25" s="58" t="s">
        <v>312</v>
      </c>
      <c r="G25" s="58">
        <v>5</v>
      </c>
      <c r="H25" s="58" t="s">
        <v>510</v>
      </c>
      <c r="J25" s="52" t="s">
        <v>433</v>
      </c>
      <c r="K25" s="42"/>
      <c r="L25"/>
      <c r="M25"/>
      <c r="N25"/>
      <c r="O25"/>
      <c r="P25"/>
    </row>
    <row r="26" spans="1:16" ht="12.75" customHeight="1">
      <c r="A26" s="56">
        <v>21</v>
      </c>
      <c r="B26" s="56">
        <v>59</v>
      </c>
      <c r="C26" s="57" t="s">
        <v>302</v>
      </c>
      <c r="D26" s="56">
        <v>1000</v>
      </c>
      <c r="E26" s="57" t="s">
        <v>513</v>
      </c>
      <c r="F26" s="58" t="s">
        <v>312</v>
      </c>
      <c r="G26" s="58">
        <v>5</v>
      </c>
      <c r="H26" s="58" t="s">
        <v>511</v>
      </c>
      <c r="J26"/>
      <c r="K26" s="42"/>
      <c r="L26"/>
      <c r="M26"/>
      <c r="N26"/>
      <c r="O26"/>
      <c r="P26"/>
    </row>
    <row r="27" spans="1:17" ht="12.75" customHeight="1">
      <c r="A27" s="56">
        <v>22</v>
      </c>
      <c r="B27" s="56">
        <v>16</v>
      </c>
      <c r="C27" s="57" t="s">
        <v>296</v>
      </c>
      <c r="D27" s="56">
        <v>1250</v>
      </c>
      <c r="E27" s="57" t="s">
        <v>399</v>
      </c>
      <c r="F27" s="58" t="s">
        <v>312</v>
      </c>
      <c r="G27" s="58">
        <v>5</v>
      </c>
      <c r="H27" s="58" t="s">
        <v>511</v>
      </c>
      <c r="K27" s="222" t="s">
        <v>410</v>
      </c>
      <c r="L27" s="54" t="s">
        <v>221</v>
      </c>
      <c r="M27" s="53" t="s">
        <v>238</v>
      </c>
      <c r="N27" s="54" t="s">
        <v>272</v>
      </c>
      <c r="O27" s="55" t="s">
        <v>404</v>
      </c>
      <c r="P27" s="55" t="s">
        <v>222</v>
      </c>
      <c r="Q27" s="55" t="s">
        <v>223</v>
      </c>
    </row>
    <row r="28" spans="1:18" ht="12.75" customHeight="1">
      <c r="A28" s="56">
        <v>23</v>
      </c>
      <c r="B28" s="56">
        <v>32</v>
      </c>
      <c r="C28" s="57" t="s">
        <v>183</v>
      </c>
      <c r="D28" s="56">
        <v>1100</v>
      </c>
      <c r="E28" s="57" t="s">
        <v>87</v>
      </c>
      <c r="F28" s="58" t="s">
        <v>312</v>
      </c>
      <c r="G28" s="58">
        <v>5</v>
      </c>
      <c r="H28" s="58" t="s">
        <v>514</v>
      </c>
      <c r="J28" s="204"/>
      <c r="K28" s="208">
        <v>1</v>
      </c>
      <c r="L28" s="117" t="s">
        <v>82</v>
      </c>
      <c r="M28" s="56">
        <v>1322</v>
      </c>
      <c r="N28" s="57" t="s">
        <v>504</v>
      </c>
      <c r="O28" s="58" t="s">
        <v>542</v>
      </c>
      <c r="P28" s="58" t="s">
        <v>478</v>
      </c>
      <c r="Q28" s="58" t="s">
        <v>505</v>
      </c>
      <c r="R28" s="191">
        <v>6</v>
      </c>
    </row>
    <row r="29" spans="1:18" ht="12.75" customHeight="1">
      <c r="A29" s="236">
        <v>24</v>
      </c>
      <c r="B29" s="236">
        <v>26</v>
      </c>
      <c r="C29" s="237" t="s">
        <v>451</v>
      </c>
      <c r="D29" s="236">
        <v>1100</v>
      </c>
      <c r="E29" s="237" t="s">
        <v>455</v>
      </c>
      <c r="F29" s="238" t="s">
        <v>312</v>
      </c>
      <c r="G29" s="238">
        <v>4</v>
      </c>
      <c r="H29" s="238" t="s">
        <v>423</v>
      </c>
      <c r="J29" s="204"/>
      <c r="K29" s="208">
        <v>2</v>
      </c>
      <c r="L29" s="117" t="s">
        <v>183</v>
      </c>
      <c r="M29" s="56">
        <v>1100</v>
      </c>
      <c r="N29" s="57" t="s">
        <v>87</v>
      </c>
      <c r="O29" s="58" t="s">
        <v>542</v>
      </c>
      <c r="P29" s="58" t="s">
        <v>312</v>
      </c>
      <c r="Q29" s="58" t="s">
        <v>514</v>
      </c>
      <c r="R29" s="191">
        <v>5</v>
      </c>
    </row>
    <row r="30" spans="1:16" ht="12.75" customHeight="1">
      <c r="A30" s="56">
        <v>25</v>
      </c>
      <c r="B30" s="56">
        <v>35</v>
      </c>
      <c r="C30" s="57" t="s">
        <v>292</v>
      </c>
      <c r="D30" s="56">
        <v>1000</v>
      </c>
      <c r="E30" s="57" t="s">
        <v>498</v>
      </c>
      <c r="F30" s="58" t="s">
        <v>312</v>
      </c>
      <c r="G30" s="58">
        <v>4</v>
      </c>
      <c r="H30" s="58" t="s">
        <v>484</v>
      </c>
      <c r="J30"/>
      <c r="K30" s="42"/>
      <c r="L30"/>
      <c r="M30"/>
      <c r="N30"/>
      <c r="O30"/>
      <c r="P30"/>
    </row>
    <row r="31" spans="1:16" ht="12.75" customHeight="1">
      <c r="A31" s="56">
        <v>26</v>
      </c>
      <c r="B31" s="56">
        <v>61</v>
      </c>
      <c r="C31" s="57" t="s">
        <v>304</v>
      </c>
      <c r="D31" s="56">
        <v>1000</v>
      </c>
      <c r="E31" s="57" t="s">
        <v>513</v>
      </c>
      <c r="F31" s="58" t="s">
        <v>312</v>
      </c>
      <c r="G31" s="58">
        <v>5</v>
      </c>
      <c r="H31" s="58" t="s">
        <v>424</v>
      </c>
      <c r="J31" s="52" t="s">
        <v>434</v>
      </c>
      <c r="K31" s="42"/>
      <c r="L31"/>
      <c r="M31"/>
      <c r="N31"/>
      <c r="O31"/>
      <c r="P31"/>
    </row>
    <row r="32" spans="1:16" ht="12.75" customHeight="1">
      <c r="A32" s="56">
        <v>27</v>
      </c>
      <c r="B32" s="56">
        <v>84</v>
      </c>
      <c r="C32" s="57" t="s">
        <v>465</v>
      </c>
      <c r="D32" s="56">
        <v>1000</v>
      </c>
      <c r="E32" s="57" t="s">
        <v>400</v>
      </c>
      <c r="F32" s="58" t="s">
        <v>312</v>
      </c>
      <c r="G32" s="58">
        <v>5</v>
      </c>
      <c r="H32" s="58" t="s">
        <v>413</v>
      </c>
      <c r="J32"/>
      <c r="K32" s="42"/>
      <c r="L32"/>
      <c r="M32"/>
      <c r="N32"/>
      <c r="O32"/>
      <c r="P32"/>
    </row>
    <row r="33" spans="1:17" ht="15.75">
      <c r="A33" s="56">
        <v>28</v>
      </c>
      <c r="B33" s="56">
        <v>18</v>
      </c>
      <c r="C33" s="57" t="s">
        <v>294</v>
      </c>
      <c r="D33" s="56">
        <v>1250</v>
      </c>
      <c r="E33" s="57" t="s">
        <v>515</v>
      </c>
      <c r="F33" s="58" t="s">
        <v>314</v>
      </c>
      <c r="G33" s="58">
        <v>4</v>
      </c>
      <c r="H33" s="58" t="s">
        <v>509</v>
      </c>
      <c r="K33" s="222" t="s">
        <v>410</v>
      </c>
      <c r="L33" s="54" t="s">
        <v>221</v>
      </c>
      <c r="M33" s="53" t="s">
        <v>238</v>
      </c>
      <c r="N33" s="54" t="s">
        <v>272</v>
      </c>
      <c r="O33" s="55" t="s">
        <v>404</v>
      </c>
      <c r="P33" s="55" t="s">
        <v>222</v>
      </c>
      <c r="Q33" s="55" t="s">
        <v>223</v>
      </c>
    </row>
    <row r="34" spans="1:18" ht="12.75" customHeight="1">
      <c r="A34" s="236">
        <v>29</v>
      </c>
      <c r="B34" s="236">
        <v>21</v>
      </c>
      <c r="C34" s="237" t="s">
        <v>405</v>
      </c>
      <c r="D34" s="236">
        <v>1100</v>
      </c>
      <c r="E34" s="237" t="s">
        <v>455</v>
      </c>
      <c r="F34" s="238" t="s">
        <v>314</v>
      </c>
      <c r="G34" s="238">
        <v>5</v>
      </c>
      <c r="H34" s="238" t="s">
        <v>516</v>
      </c>
      <c r="J34" s="204"/>
      <c r="K34" s="208">
        <v>1</v>
      </c>
      <c r="L34" s="117" t="s">
        <v>334</v>
      </c>
      <c r="M34" s="56">
        <v>1100</v>
      </c>
      <c r="N34" s="57" t="s">
        <v>495</v>
      </c>
      <c r="O34" s="58" t="s">
        <v>227</v>
      </c>
      <c r="P34" s="58" t="s">
        <v>310</v>
      </c>
      <c r="Q34" s="58" t="s">
        <v>439</v>
      </c>
      <c r="R34" s="191">
        <v>6</v>
      </c>
    </row>
    <row r="35" spans="1:18" ht="12.75" customHeight="1">
      <c r="A35" s="56">
        <v>30</v>
      </c>
      <c r="B35" s="56">
        <v>15</v>
      </c>
      <c r="C35" s="57" t="s">
        <v>163</v>
      </c>
      <c r="D35" s="56">
        <v>1250</v>
      </c>
      <c r="E35" s="57" t="s">
        <v>371</v>
      </c>
      <c r="F35" s="58" t="s">
        <v>314</v>
      </c>
      <c r="G35" s="58">
        <v>5</v>
      </c>
      <c r="H35" s="58" t="s">
        <v>514</v>
      </c>
      <c r="J35" s="204"/>
      <c r="K35" s="208">
        <v>2</v>
      </c>
      <c r="L35" s="117" t="s">
        <v>524</v>
      </c>
      <c r="M35" s="56">
        <v>1000</v>
      </c>
      <c r="N35" s="57" t="s">
        <v>371</v>
      </c>
      <c r="O35" s="58" t="s">
        <v>227</v>
      </c>
      <c r="P35" s="58" t="s">
        <v>317</v>
      </c>
      <c r="Q35" s="58" t="s">
        <v>411</v>
      </c>
      <c r="R35" s="191">
        <v>4</v>
      </c>
    </row>
    <row r="36" spans="1:18" ht="12.75" customHeight="1">
      <c r="A36" s="56">
        <v>31</v>
      </c>
      <c r="B36" s="56">
        <v>20</v>
      </c>
      <c r="C36" s="57" t="s">
        <v>218</v>
      </c>
      <c r="D36" s="56">
        <v>1250</v>
      </c>
      <c r="E36" s="57" t="s">
        <v>399</v>
      </c>
      <c r="F36" s="58" t="s">
        <v>314</v>
      </c>
      <c r="G36" s="58">
        <v>4</v>
      </c>
      <c r="H36" s="58" t="s">
        <v>514</v>
      </c>
      <c r="J36" s="204"/>
      <c r="K36" s="208">
        <v>3</v>
      </c>
      <c r="L36" s="117" t="s">
        <v>473</v>
      </c>
      <c r="M36" s="56">
        <v>1000</v>
      </c>
      <c r="N36" s="57" t="s">
        <v>522</v>
      </c>
      <c r="O36" s="58" t="s">
        <v>227</v>
      </c>
      <c r="P36" s="58" t="s">
        <v>317</v>
      </c>
      <c r="Q36" s="58" t="s">
        <v>414</v>
      </c>
      <c r="R36" s="191">
        <v>4</v>
      </c>
    </row>
    <row r="37" spans="1:18" ht="12.75" customHeight="1">
      <c r="A37" s="56">
        <v>32</v>
      </c>
      <c r="B37" s="56">
        <v>19</v>
      </c>
      <c r="C37" s="57" t="s">
        <v>244</v>
      </c>
      <c r="D37" s="56">
        <v>1250</v>
      </c>
      <c r="E37" s="57" t="s">
        <v>498</v>
      </c>
      <c r="F37" s="58" t="s">
        <v>314</v>
      </c>
      <c r="G37" s="58">
        <v>5</v>
      </c>
      <c r="H37" s="58" t="s">
        <v>439</v>
      </c>
      <c r="J37" s="204"/>
      <c r="K37" s="208">
        <v>4</v>
      </c>
      <c r="L37" s="117" t="s">
        <v>420</v>
      </c>
      <c r="M37" s="56">
        <v>1100</v>
      </c>
      <c r="N37" s="57" t="s">
        <v>399</v>
      </c>
      <c r="O37" s="58" t="s">
        <v>227</v>
      </c>
      <c r="P37" s="58" t="s">
        <v>318</v>
      </c>
      <c r="Q37" s="58" t="s">
        <v>424</v>
      </c>
      <c r="R37" s="191">
        <v>4</v>
      </c>
    </row>
    <row r="38" spans="1:18" ht="12.75" customHeight="1">
      <c r="A38" s="56">
        <v>33</v>
      </c>
      <c r="B38" s="56">
        <v>76</v>
      </c>
      <c r="C38" s="57" t="s">
        <v>517</v>
      </c>
      <c r="D38" s="56">
        <v>1000</v>
      </c>
      <c r="E38" s="57" t="s">
        <v>400</v>
      </c>
      <c r="F38" s="58" t="s">
        <v>314</v>
      </c>
      <c r="G38" s="58">
        <v>5</v>
      </c>
      <c r="H38" s="58" t="s">
        <v>439</v>
      </c>
      <c r="J38" s="204"/>
      <c r="K38" s="208">
        <v>5</v>
      </c>
      <c r="L38" s="117" t="s">
        <v>443</v>
      </c>
      <c r="M38" s="56">
        <v>1000</v>
      </c>
      <c r="N38" s="57" t="s">
        <v>498</v>
      </c>
      <c r="O38" s="58" t="s">
        <v>227</v>
      </c>
      <c r="P38" s="58" t="s">
        <v>318</v>
      </c>
      <c r="Q38" s="58" t="s">
        <v>486</v>
      </c>
      <c r="R38" s="191">
        <v>3</v>
      </c>
    </row>
    <row r="39" spans="1:18" ht="12.75" customHeight="1">
      <c r="A39" s="56">
        <v>34</v>
      </c>
      <c r="B39" s="56">
        <v>14</v>
      </c>
      <c r="C39" s="57" t="s">
        <v>285</v>
      </c>
      <c r="D39" s="56">
        <v>1250</v>
      </c>
      <c r="E39" s="57" t="s">
        <v>518</v>
      </c>
      <c r="F39" s="58" t="s">
        <v>314</v>
      </c>
      <c r="G39" s="58">
        <v>5</v>
      </c>
      <c r="H39" s="58" t="s">
        <v>519</v>
      </c>
      <c r="J39" s="204"/>
      <c r="K39" s="208">
        <v>6</v>
      </c>
      <c r="L39" s="117" t="s">
        <v>361</v>
      </c>
      <c r="M39" s="56">
        <v>1100</v>
      </c>
      <c r="N39" s="57" t="s">
        <v>495</v>
      </c>
      <c r="O39" s="58" t="s">
        <v>227</v>
      </c>
      <c r="P39" s="58" t="s">
        <v>318</v>
      </c>
      <c r="Q39" s="58" t="s">
        <v>419</v>
      </c>
      <c r="R39" s="191">
        <v>4</v>
      </c>
    </row>
    <row r="40" spans="1:18" ht="12.75" customHeight="1">
      <c r="A40" s="56">
        <v>35</v>
      </c>
      <c r="B40" s="56">
        <v>64</v>
      </c>
      <c r="C40" s="57" t="s">
        <v>336</v>
      </c>
      <c r="D40" s="56">
        <v>1000</v>
      </c>
      <c r="E40" s="57" t="s">
        <v>400</v>
      </c>
      <c r="F40" s="58" t="s">
        <v>314</v>
      </c>
      <c r="G40" s="58">
        <v>4</v>
      </c>
      <c r="H40" s="58" t="s">
        <v>519</v>
      </c>
      <c r="J40" s="204"/>
      <c r="K40" s="208">
        <v>7</v>
      </c>
      <c r="L40" s="117" t="s">
        <v>463</v>
      </c>
      <c r="M40" s="56">
        <v>1000</v>
      </c>
      <c r="N40" s="57" t="s">
        <v>400</v>
      </c>
      <c r="O40" s="58" t="s">
        <v>227</v>
      </c>
      <c r="P40" s="58" t="s">
        <v>318</v>
      </c>
      <c r="Q40" s="58" t="s">
        <v>418</v>
      </c>
      <c r="R40" s="191">
        <v>4</v>
      </c>
    </row>
    <row r="41" spans="1:18" ht="12.75" customHeight="1">
      <c r="A41" s="236">
        <v>36</v>
      </c>
      <c r="B41" s="236">
        <v>37</v>
      </c>
      <c r="C41" s="237" t="s">
        <v>520</v>
      </c>
      <c r="D41" s="236">
        <v>1000</v>
      </c>
      <c r="E41" s="237" t="s">
        <v>448</v>
      </c>
      <c r="F41" s="238" t="s">
        <v>314</v>
      </c>
      <c r="G41" s="238">
        <v>5</v>
      </c>
      <c r="H41" s="238" t="s">
        <v>440</v>
      </c>
      <c r="J41" s="204"/>
      <c r="K41" s="208">
        <v>8</v>
      </c>
      <c r="L41" s="163" t="s">
        <v>545</v>
      </c>
      <c r="M41" s="56">
        <v>1000</v>
      </c>
      <c r="N41" s="57" t="s">
        <v>400</v>
      </c>
      <c r="O41" s="58" t="s">
        <v>227</v>
      </c>
      <c r="P41" s="58" t="s">
        <v>321</v>
      </c>
      <c r="Q41" s="58" t="s">
        <v>416</v>
      </c>
      <c r="R41" s="191">
        <v>3</v>
      </c>
    </row>
    <row r="42" spans="1:18" ht="12.75" customHeight="1">
      <c r="A42" s="56">
        <v>37</v>
      </c>
      <c r="B42" s="56">
        <v>56</v>
      </c>
      <c r="C42" s="57" t="s">
        <v>212</v>
      </c>
      <c r="D42" s="56">
        <v>1000</v>
      </c>
      <c r="E42" s="57" t="s">
        <v>498</v>
      </c>
      <c r="F42" s="58" t="s">
        <v>314</v>
      </c>
      <c r="G42" s="58">
        <v>5</v>
      </c>
      <c r="H42" s="58" t="s">
        <v>440</v>
      </c>
      <c r="J42" s="204"/>
      <c r="K42" s="208">
        <v>9</v>
      </c>
      <c r="L42" s="117" t="s">
        <v>472</v>
      </c>
      <c r="M42" s="56">
        <v>1000</v>
      </c>
      <c r="N42" s="57" t="s">
        <v>521</v>
      </c>
      <c r="O42" s="58" t="s">
        <v>227</v>
      </c>
      <c r="P42" s="58" t="s">
        <v>321</v>
      </c>
      <c r="Q42" s="58" t="s">
        <v>413</v>
      </c>
      <c r="R42" s="191">
        <v>3</v>
      </c>
    </row>
    <row r="43" spans="1:18" ht="12.75" customHeight="1">
      <c r="A43" s="56">
        <v>38</v>
      </c>
      <c r="B43" s="56">
        <v>22</v>
      </c>
      <c r="C43" s="57" t="s">
        <v>102</v>
      </c>
      <c r="D43" s="56">
        <v>1100</v>
      </c>
      <c r="E43" s="57" t="s">
        <v>399</v>
      </c>
      <c r="F43" s="58" t="s">
        <v>314</v>
      </c>
      <c r="G43" s="58">
        <v>5</v>
      </c>
      <c r="H43" s="58" t="s">
        <v>423</v>
      </c>
      <c r="J43" s="204"/>
      <c r="K43" s="208">
        <v>10</v>
      </c>
      <c r="L43" s="117" t="s">
        <v>529</v>
      </c>
      <c r="M43" s="56">
        <v>1000</v>
      </c>
      <c r="N43" s="57" t="s">
        <v>108</v>
      </c>
      <c r="O43" s="58" t="s">
        <v>227</v>
      </c>
      <c r="P43" s="58" t="s">
        <v>321</v>
      </c>
      <c r="Q43" s="58" t="s">
        <v>425</v>
      </c>
      <c r="R43" s="191">
        <v>3</v>
      </c>
    </row>
    <row r="44" spans="1:18" ht="12.75" customHeight="1">
      <c r="A44" s="56">
        <v>39</v>
      </c>
      <c r="B44" s="56">
        <v>87</v>
      </c>
      <c r="C44" s="57" t="s">
        <v>348</v>
      </c>
      <c r="D44" s="56">
        <v>1000</v>
      </c>
      <c r="E44" s="57" t="s">
        <v>521</v>
      </c>
      <c r="F44" s="58" t="s">
        <v>314</v>
      </c>
      <c r="G44" s="58">
        <v>5</v>
      </c>
      <c r="H44" s="58" t="s">
        <v>423</v>
      </c>
      <c r="J44" s="204"/>
      <c r="K44" s="208">
        <v>11</v>
      </c>
      <c r="L44" s="117" t="s">
        <v>444</v>
      </c>
      <c r="M44" s="56">
        <v>1000</v>
      </c>
      <c r="N44" s="57" t="s">
        <v>371</v>
      </c>
      <c r="O44" s="58" t="s">
        <v>227</v>
      </c>
      <c r="P44" s="58" t="s">
        <v>321</v>
      </c>
      <c r="Q44" s="58" t="s">
        <v>365</v>
      </c>
      <c r="R44" s="191">
        <v>3</v>
      </c>
    </row>
    <row r="45" spans="1:18" ht="12.75" customHeight="1">
      <c r="A45" s="236">
        <v>40</v>
      </c>
      <c r="B45" s="236">
        <v>27</v>
      </c>
      <c r="C45" s="237" t="s">
        <v>458</v>
      </c>
      <c r="D45" s="236">
        <v>1100</v>
      </c>
      <c r="E45" s="237" t="s">
        <v>448</v>
      </c>
      <c r="F45" s="238" t="s">
        <v>314</v>
      </c>
      <c r="G45" s="238">
        <v>4</v>
      </c>
      <c r="H45" s="238" t="s">
        <v>486</v>
      </c>
      <c r="J45" s="204"/>
      <c r="K45" s="208">
        <v>12</v>
      </c>
      <c r="L45" s="117" t="s">
        <v>531</v>
      </c>
      <c r="M45" s="56">
        <v>1000</v>
      </c>
      <c r="N45" s="57" t="s">
        <v>108</v>
      </c>
      <c r="O45" s="58" t="s">
        <v>227</v>
      </c>
      <c r="P45" s="58" t="s">
        <v>323</v>
      </c>
      <c r="Q45" s="58" t="s">
        <v>419</v>
      </c>
      <c r="R45" s="191">
        <v>3</v>
      </c>
    </row>
    <row r="46" spans="1:18" ht="12.75" customHeight="1">
      <c r="A46" s="56">
        <v>41</v>
      </c>
      <c r="B46" s="56">
        <v>78</v>
      </c>
      <c r="C46" s="57" t="s">
        <v>429</v>
      </c>
      <c r="D46" s="56">
        <v>1000</v>
      </c>
      <c r="E46" s="57" t="s">
        <v>495</v>
      </c>
      <c r="F46" s="58" t="s">
        <v>314</v>
      </c>
      <c r="G46" s="58">
        <v>4</v>
      </c>
      <c r="H46" s="58" t="s">
        <v>419</v>
      </c>
      <c r="J46" s="204"/>
      <c r="K46" s="208">
        <v>13</v>
      </c>
      <c r="L46" s="117" t="s">
        <v>532</v>
      </c>
      <c r="M46" s="56">
        <v>1000</v>
      </c>
      <c r="N46" s="57" t="s">
        <v>87</v>
      </c>
      <c r="O46" s="58" t="s">
        <v>227</v>
      </c>
      <c r="P46" s="58" t="s">
        <v>323</v>
      </c>
      <c r="Q46" s="58" t="s">
        <v>413</v>
      </c>
      <c r="R46" s="191">
        <v>1</v>
      </c>
    </row>
    <row r="47" spans="1:18" ht="12.75" customHeight="1">
      <c r="A47" s="56">
        <v>42</v>
      </c>
      <c r="B47" s="56">
        <v>58</v>
      </c>
      <c r="C47" s="57" t="s">
        <v>402</v>
      </c>
      <c r="D47" s="56">
        <v>1000</v>
      </c>
      <c r="E47" s="57" t="s">
        <v>502</v>
      </c>
      <c r="F47" s="58" t="s">
        <v>317</v>
      </c>
      <c r="G47" s="58">
        <v>4</v>
      </c>
      <c r="H47" s="58" t="s">
        <v>505</v>
      </c>
      <c r="J47" s="204"/>
      <c r="K47" s="208">
        <v>14</v>
      </c>
      <c r="L47" s="117" t="s">
        <v>462</v>
      </c>
      <c r="M47" s="56">
        <v>1000</v>
      </c>
      <c r="N47" s="57" t="s">
        <v>87</v>
      </c>
      <c r="O47" s="58" t="s">
        <v>227</v>
      </c>
      <c r="P47" s="58" t="s">
        <v>323</v>
      </c>
      <c r="Q47" s="58" t="s">
        <v>417</v>
      </c>
      <c r="R47" s="191">
        <v>3</v>
      </c>
    </row>
    <row r="48" spans="1:18" ht="12.75" customHeight="1">
      <c r="A48" s="56">
        <v>43</v>
      </c>
      <c r="B48" s="56">
        <v>38</v>
      </c>
      <c r="C48" s="57" t="s">
        <v>406</v>
      </c>
      <c r="D48" s="56">
        <v>1000</v>
      </c>
      <c r="E48" s="57" t="s">
        <v>498</v>
      </c>
      <c r="F48" s="58" t="s">
        <v>317</v>
      </c>
      <c r="G48" s="58">
        <v>4</v>
      </c>
      <c r="H48" s="58" t="s">
        <v>505</v>
      </c>
      <c r="J48" s="204"/>
      <c r="K48" s="208">
        <v>15</v>
      </c>
      <c r="L48" s="117" t="s">
        <v>445</v>
      </c>
      <c r="M48" s="56">
        <v>1000</v>
      </c>
      <c r="N48" s="57" t="s">
        <v>400</v>
      </c>
      <c r="O48" s="58" t="s">
        <v>227</v>
      </c>
      <c r="P48" s="58" t="s">
        <v>323</v>
      </c>
      <c r="Q48" s="58" t="s">
        <v>415</v>
      </c>
      <c r="R48" s="191">
        <v>3</v>
      </c>
    </row>
    <row r="49" spans="1:18" ht="12.75" customHeight="1">
      <c r="A49" s="56">
        <v>44</v>
      </c>
      <c r="B49" s="56">
        <v>73</v>
      </c>
      <c r="C49" s="57" t="s">
        <v>461</v>
      </c>
      <c r="D49" s="56">
        <v>1000</v>
      </c>
      <c r="E49" s="57" t="s">
        <v>522</v>
      </c>
      <c r="F49" s="58" t="s">
        <v>317</v>
      </c>
      <c r="G49" s="58">
        <v>3</v>
      </c>
      <c r="H49" s="58" t="s">
        <v>511</v>
      </c>
      <c r="J49" s="204"/>
      <c r="K49" s="208">
        <v>16</v>
      </c>
      <c r="L49" s="117" t="s">
        <v>536</v>
      </c>
      <c r="M49" s="56">
        <v>1000</v>
      </c>
      <c r="N49" s="57" t="s">
        <v>87</v>
      </c>
      <c r="O49" s="58" t="s">
        <v>227</v>
      </c>
      <c r="P49" s="58" t="s">
        <v>325</v>
      </c>
      <c r="Q49" s="58" t="s">
        <v>428</v>
      </c>
      <c r="R49" s="191">
        <v>2</v>
      </c>
    </row>
    <row r="50" spans="1:18" ht="12.75" customHeight="1">
      <c r="A50" s="56">
        <v>45</v>
      </c>
      <c r="B50" s="56">
        <v>69</v>
      </c>
      <c r="C50" s="57" t="s">
        <v>408</v>
      </c>
      <c r="D50" s="56">
        <v>1000</v>
      </c>
      <c r="E50" s="57" t="s">
        <v>498</v>
      </c>
      <c r="F50" s="58" t="s">
        <v>317</v>
      </c>
      <c r="G50" s="58">
        <v>4</v>
      </c>
      <c r="H50" s="58" t="s">
        <v>440</v>
      </c>
      <c r="J50" s="204"/>
      <c r="K50" s="208">
        <v>17</v>
      </c>
      <c r="L50" s="117" t="s">
        <v>537</v>
      </c>
      <c r="M50" s="56">
        <v>1000</v>
      </c>
      <c r="N50" s="57" t="s">
        <v>87</v>
      </c>
      <c r="O50" s="58" t="s">
        <v>227</v>
      </c>
      <c r="P50" s="58" t="s">
        <v>325</v>
      </c>
      <c r="Q50" s="58" t="s">
        <v>364</v>
      </c>
      <c r="R50" s="191">
        <v>2</v>
      </c>
    </row>
    <row r="51" spans="1:18" ht="12.75" customHeight="1">
      <c r="A51" s="56">
        <v>46</v>
      </c>
      <c r="B51" s="56">
        <v>49</v>
      </c>
      <c r="C51" s="57" t="s">
        <v>523</v>
      </c>
      <c r="D51" s="56">
        <v>1000</v>
      </c>
      <c r="E51" s="57" t="s">
        <v>502</v>
      </c>
      <c r="F51" s="58" t="s">
        <v>317</v>
      </c>
      <c r="G51" s="58">
        <v>4</v>
      </c>
      <c r="H51" s="58" t="s">
        <v>424</v>
      </c>
      <c r="J51" s="204"/>
      <c r="K51" s="208">
        <v>18</v>
      </c>
      <c r="L51" s="117" t="s">
        <v>539</v>
      </c>
      <c r="M51" s="56">
        <v>1000</v>
      </c>
      <c r="N51" s="57" t="s">
        <v>87</v>
      </c>
      <c r="O51" s="58" t="s">
        <v>227</v>
      </c>
      <c r="P51" s="58" t="s">
        <v>326</v>
      </c>
      <c r="Q51" s="58" t="s">
        <v>322</v>
      </c>
      <c r="R51" s="191">
        <v>1</v>
      </c>
    </row>
    <row r="52" spans="1:18" ht="12.75" customHeight="1">
      <c r="A52" s="56">
        <v>47</v>
      </c>
      <c r="B52" s="56">
        <v>51</v>
      </c>
      <c r="C52" s="57" t="s">
        <v>524</v>
      </c>
      <c r="D52" s="56">
        <v>1000</v>
      </c>
      <c r="E52" s="57" t="s">
        <v>371</v>
      </c>
      <c r="F52" s="58" t="s">
        <v>317</v>
      </c>
      <c r="G52" s="58">
        <v>4</v>
      </c>
      <c r="H52" s="58" t="s">
        <v>411</v>
      </c>
      <c r="J52" s="204"/>
      <c r="K52" s="208">
        <v>19</v>
      </c>
      <c r="L52" s="117" t="s">
        <v>540</v>
      </c>
      <c r="M52" s="56">
        <v>1000</v>
      </c>
      <c r="N52" s="57" t="s">
        <v>400</v>
      </c>
      <c r="O52" s="58" t="s">
        <v>227</v>
      </c>
      <c r="P52" s="58" t="s">
        <v>541</v>
      </c>
      <c r="Q52" s="58" t="s">
        <v>319</v>
      </c>
      <c r="R52" s="191">
        <v>0</v>
      </c>
    </row>
    <row r="53" spans="1:10" ht="12.75" customHeight="1">
      <c r="A53" s="56">
        <v>48</v>
      </c>
      <c r="B53" s="56">
        <v>39</v>
      </c>
      <c r="C53" s="57" t="s">
        <v>450</v>
      </c>
      <c r="D53" s="56">
        <v>1000</v>
      </c>
      <c r="E53" s="57" t="s">
        <v>498</v>
      </c>
      <c r="F53" s="58" t="s">
        <v>317</v>
      </c>
      <c r="G53" s="58">
        <v>4</v>
      </c>
      <c r="H53" s="58" t="s">
        <v>486</v>
      </c>
      <c r="J53" s="204"/>
    </row>
    <row r="54" spans="1:16" ht="12.75" customHeight="1">
      <c r="A54" s="236">
        <v>49</v>
      </c>
      <c r="B54" s="236">
        <v>33</v>
      </c>
      <c r="C54" s="237" t="s">
        <v>460</v>
      </c>
      <c r="D54" s="236">
        <v>1100</v>
      </c>
      <c r="E54" s="237" t="s">
        <v>448</v>
      </c>
      <c r="F54" s="238" t="s">
        <v>317</v>
      </c>
      <c r="G54" s="238">
        <v>4</v>
      </c>
      <c r="H54" s="238" t="s">
        <v>485</v>
      </c>
      <c r="J54" s="52" t="s">
        <v>435</v>
      </c>
      <c r="K54" s="42"/>
      <c r="L54"/>
      <c r="M54"/>
      <c r="N54"/>
      <c r="O54"/>
      <c r="P54"/>
    </row>
    <row r="55" spans="1:16" ht="12.75" customHeight="1">
      <c r="A55" s="56">
        <v>50</v>
      </c>
      <c r="B55" s="56">
        <v>50</v>
      </c>
      <c r="C55" s="57" t="s">
        <v>473</v>
      </c>
      <c r="D55" s="56">
        <v>1000</v>
      </c>
      <c r="E55" s="57" t="s">
        <v>522</v>
      </c>
      <c r="F55" s="58" t="s">
        <v>317</v>
      </c>
      <c r="G55" s="58">
        <v>4</v>
      </c>
      <c r="H55" s="58" t="s">
        <v>414</v>
      </c>
      <c r="J55"/>
      <c r="L55"/>
      <c r="M55"/>
      <c r="N55"/>
      <c r="O55"/>
      <c r="P55"/>
    </row>
    <row r="56" spans="1:17" ht="12.75" customHeight="1">
      <c r="A56" s="56">
        <v>51</v>
      </c>
      <c r="B56" s="56">
        <v>55</v>
      </c>
      <c r="C56" s="57" t="s">
        <v>340</v>
      </c>
      <c r="D56" s="56">
        <v>1000</v>
      </c>
      <c r="E56" s="57" t="s">
        <v>521</v>
      </c>
      <c r="F56" s="58" t="s">
        <v>317</v>
      </c>
      <c r="G56" s="58">
        <v>4</v>
      </c>
      <c r="H56" s="58" t="s">
        <v>427</v>
      </c>
      <c r="K56" s="222" t="s">
        <v>410</v>
      </c>
      <c r="L56" s="54" t="s">
        <v>221</v>
      </c>
      <c r="M56" s="53" t="s">
        <v>238</v>
      </c>
      <c r="N56" s="54" t="s">
        <v>272</v>
      </c>
      <c r="O56" s="55" t="s">
        <v>404</v>
      </c>
      <c r="P56" s="55" t="s">
        <v>222</v>
      </c>
      <c r="Q56" s="55" t="s">
        <v>223</v>
      </c>
    </row>
    <row r="57" spans="1:18" ht="12.75" customHeight="1">
      <c r="A57" s="56">
        <v>52</v>
      </c>
      <c r="B57" s="56">
        <v>41</v>
      </c>
      <c r="C57" s="57" t="s">
        <v>208</v>
      </c>
      <c r="D57" s="56">
        <v>1000</v>
      </c>
      <c r="E57" s="57" t="s">
        <v>400</v>
      </c>
      <c r="F57" s="58" t="s">
        <v>318</v>
      </c>
      <c r="G57" s="58">
        <v>3</v>
      </c>
      <c r="H57" s="58" t="s">
        <v>423</v>
      </c>
      <c r="J57" s="204"/>
      <c r="K57" s="208">
        <v>1</v>
      </c>
      <c r="L57" s="117" t="s">
        <v>290</v>
      </c>
      <c r="M57" s="56">
        <v>1250</v>
      </c>
      <c r="N57" s="57" t="s">
        <v>371</v>
      </c>
      <c r="O57" s="58" t="s">
        <v>228</v>
      </c>
      <c r="P57" s="58" t="s">
        <v>488</v>
      </c>
      <c r="Q57" s="58" t="s">
        <v>497</v>
      </c>
      <c r="R57" s="191">
        <v>7</v>
      </c>
    </row>
    <row r="58" spans="1:18" ht="12.75" customHeight="1">
      <c r="A58" s="56">
        <v>53</v>
      </c>
      <c r="B58" s="56">
        <v>88</v>
      </c>
      <c r="C58" s="57" t="s">
        <v>525</v>
      </c>
      <c r="D58" s="56">
        <v>1000</v>
      </c>
      <c r="E58" s="57" t="s">
        <v>526</v>
      </c>
      <c r="F58" s="58" t="s">
        <v>318</v>
      </c>
      <c r="G58" s="58">
        <v>4</v>
      </c>
      <c r="H58" s="58" t="s">
        <v>423</v>
      </c>
      <c r="J58" s="204"/>
      <c r="K58" s="208">
        <v>2</v>
      </c>
      <c r="L58" s="117" t="s">
        <v>289</v>
      </c>
      <c r="M58" s="56">
        <v>1280</v>
      </c>
      <c r="N58" s="57" t="s">
        <v>371</v>
      </c>
      <c r="O58" s="58" t="s">
        <v>228</v>
      </c>
      <c r="P58" s="58" t="s">
        <v>310</v>
      </c>
      <c r="Q58" s="58" t="s">
        <v>503</v>
      </c>
      <c r="R58" s="191">
        <v>5</v>
      </c>
    </row>
    <row r="59" spans="1:18" ht="12.75" customHeight="1">
      <c r="A59" s="56">
        <v>54</v>
      </c>
      <c r="B59" s="56">
        <v>74</v>
      </c>
      <c r="C59" s="57" t="s">
        <v>403</v>
      </c>
      <c r="D59" s="56">
        <v>1000</v>
      </c>
      <c r="E59" s="57" t="s">
        <v>371</v>
      </c>
      <c r="F59" s="58" t="s">
        <v>318</v>
      </c>
      <c r="G59" s="58">
        <v>4</v>
      </c>
      <c r="H59" s="58" t="s">
        <v>484</v>
      </c>
      <c r="J59" s="204"/>
      <c r="K59" s="208">
        <v>3</v>
      </c>
      <c r="L59" s="117" t="s">
        <v>373</v>
      </c>
      <c r="M59" s="56">
        <v>1313</v>
      </c>
      <c r="N59" s="57" t="s">
        <v>371</v>
      </c>
      <c r="O59" s="58" t="s">
        <v>228</v>
      </c>
      <c r="P59" s="58" t="s">
        <v>310</v>
      </c>
      <c r="Q59" s="58" t="s">
        <v>509</v>
      </c>
      <c r="R59" s="191">
        <v>5</v>
      </c>
    </row>
    <row r="60" spans="1:18" ht="12.75" customHeight="1">
      <c r="A60" s="56">
        <v>55</v>
      </c>
      <c r="B60" s="56">
        <v>25</v>
      </c>
      <c r="C60" s="57" t="s">
        <v>420</v>
      </c>
      <c r="D60" s="56">
        <v>1100</v>
      </c>
      <c r="E60" s="57" t="s">
        <v>399</v>
      </c>
      <c r="F60" s="58" t="s">
        <v>318</v>
      </c>
      <c r="G60" s="58">
        <v>4</v>
      </c>
      <c r="H60" s="58" t="s">
        <v>424</v>
      </c>
      <c r="J60" s="204"/>
      <c r="K60" s="208">
        <v>4</v>
      </c>
      <c r="L60" s="117" t="s">
        <v>268</v>
      </c>
      <c r="M60" s="56">
        <v>1100</v>
      </c>
      <c r="N60" s="57" t="s">
        <v>495</v>
      </c>
      <c r="O60" s="58" t="s">
        <v>228</v>
      </c>
      <c r="P60" s="58" t="s">
        <v>310</v>
      </c>
      <c r="Q60" s="58" t="s">
        <v>512</v>
      </c>
      <c r="R60" s="191">
        <v>6</v>
      </c>
    </row>
    <row r="61" spans="1:18" ht="12.75" customHeight="1">
      <c r="A61" s="56">
        <v>56</v>
      </c>
      <c r="B61" s="56">
        <v>57</v>
      </c>
      <c r="C61" s="57" t="s">
        <v>453</v>
      </c>
      <c r="D61" s="56">
        <v>1000</v>
      </c>
      <c r="E61" s="57" t="s">
        <v>522</v>
      </c>
      <c r="F61" s="58" t="s">
        <v>318</v>
      </c>
      <c r="G61" s="58">
        <v>4</v>
      </c>
      <c r="H61" s="58" t="s">
        <v>412</v>
      </c>
      <c r="J61" s="204"/>
      <c r="K61" s="208">
        <v>5</v>
      </c>
      <c r="L61" s="117" t="s">
        <v>330</v>
      </c>
      <c r="M61" s="56">
        <v>1100</v>
      </c>
      <c r="N61" s="57" t="s">
        <v>495</v>
      </c>
      <c r="O61" s="58" t="s">
        <v>228</v>
      </c>
      <c r="P61" s="58" t="s">
        <v>310</v>
      </c>
      <c r="Q61" s="58" t="s">
        <v>423</v>
      </c>
      <c r="R61" s="191">
        <v>6</v>
      </c>
    </row>
    <row r="62" spans="1:18" ht="15.75">
      <c r="A62" s="236" t="s">
        <v>273</v>
      </c>
      <c r="B62" s="236">
        <v>60</v>
      </c>
      <c r="C62" s="237" t="s">
        <v>441</v>
      </c>
      <c r="D62" s="236">
        <v>1000</v>
      </c>
      <c r="E62" s="237" t="s">
        <v>455</v>
      </c>
      <c r="F62" s="238" t="s">
        <v>318</v>
      </c>
      <c r="G62" s="238">
        <v>4</v>
      </c>
      <c r="H62" s="238" t="s">
        <v>412</v>
      </c>
      <c r="J62" s="204"/>
      <c r="K62" s="208">
        <v>6</v>
      </c>
      <c r="L62" s="117" t="s">
        <v>292</v>
      </c>
      <c r="M62" s="56">
        <v>1000</v>
      </c>
      <c r="N62" s="57" t="s">
        <v>498</v>
      </c>
      <c r="O62" s="58" t="s">
        <v>228</v>
      </c>
      <c r="P62" s="58" t="s">
        <v>312</v>
      </c>
      <c r="Q62" s="58" t="s">
        <v>484</v>
      </c>
      <c r="R62" s="191">
        <v>4</v>
      </c>
    </row>
    <row r="63" spans="1:18" ht="12.75" customHeight="1">
      <c r="A63" s="56">
        <v>58</v>
      </c>
      <c r="B63" s="56">
        <v>63</v>
      </c>
      <c r="C63" s="57" t="s">
        <v>407</v>
      </c>
      <c r="D63" s="56">
        <v>1000</v>
      </c>
      <c r="E63" s="57" t="s">
        <v>498</v>
      </c>
      <c r="F63" s="58" t="s">
        <v>318</v>
      </c>
      <c r="G63" s="58">
        <v>4</v>
      </c>
      <c r="H63" s="58" t="s">
        <v>486</v>
      </c>
      <c r="J63" s="204"/>
      <c r="K63" s="208">
        <v>7</v>
      </c>
      <c r="L63" s="117" t="s">
        <v>465</v>
      </c>
      <c r="M63" s="56">
        <v>1000</v>
      </c>
      <c r="N63" s="57" t="s">
        <v>400</v>
      </c>
      <c r="O63" s="58" t="s">
        <v>228</v>
      </c>
      <c r="P63" s="58" t="s">
        <v>312</v>
      </c>
      <c r="Q63" s="58" t="s">
        <v>413</v>
      </c>
      <c r="R63" s="191">
        <v>5</v>
      </c>
    </row>
    <row r="64" spans="1:18" ht="12.75" customHeight="1">
      <c r="A64" s="56">
        <v>59</v>
      </c>
      <c r="B64" s="56">
        <v>54</v>
      </c>
      <c r="C64" s="57" t="s">
        <v>443</v>
      </c>
      <c r="D64" s="56">
        <v>1000</v>
      </c>
      <c r="E64" s="57" t="s">
        <v>498</v>
      </c>
      <c r="F64" s="58" t="s">
        <v>318</v>
      </c>
      <c r="G64" s="58">
        <v>3</v>
      </c>
      <c r="H64" s="58" t="s">
        <v>486</v>
      </c>
      <c r="J64" s="204"/>
      <c r="K64" s="208">
        <v>8</v>
      </c>
      <c r="L64" s="117" t="s">
        <v>336</v>
      </c>
      <c r="M64" s="56">
        <v>1000</v>
      </c>
      <c r="N64" s="57" t="s">
        <v>400</v>
      </c>
      <c r="O64" s="58" t="s">
        <v>228</v>
      </c>
      <c r="P64" s="58" t="s">
        <v>314</v>
      </c>
      <c r="Q64" s="58" t="s">
        <v>519</v>
      </c>
      <c r="R64" s="191">
        <v>4</v>
      </c>
    </row>
    <row r="65" spans="1:18" ht="12.75" customHeight="1">
      <c r="A65" s="56">
        <v>60</v>
      </c>
      <c r="B65" s="56">
        <v>29</v>
      </c>
      <c r="C65" s="57" t="s">
        <v>361</v>
      </c>
      <c r="D65" s="56">
        <v>1100</v>
      </c>
      <c r="E65" s="57" t="s">
        <v>495</v>
      </c>
      <c r="F65" s="58" t="s">
        <v>318</v>
      </c>
      <c r="G65" s="58">
        <v>4</v>
      </c>
      <c r="H65" s="58" t="s">
        <v>419</v>
      </c>
      <c r="J65" s="204"/>
      <c r="K65" s="208">
        <v>9</v>
      </c>
      <c r="L65" s="117" t="s">
        <v>102</v>
      </c>
      <c r="M65" s="56">
        <v>1100</v>
      </c>
      <c r="N65" s="57" t="s">
        <v>399</v>
      </c>
      <c r="O65" s="58" t="s">
        <v>228</v>
      </c>
      <c r="P65" s="58" t="s">
        <v>314</v>
      </c>
      <c r="Q65" s="58" t="s">
        <v>423</v>
      </c>
      <c r="R65" s="191">
        <v>5</v>
      </c>
    </row>
    <row r="66" spans="1:18" ht="12.75" customHeight="1">
      <c r="A66" s="56">
        <v>61</v>
      </c>
      <c r="B66" s="56">
        <v>83</v>
      </c>
      <c r="C66" s="57" t="s">
        <v>449</v>
      </c>
      <c r="D66" s="56">
        <v>1000</v>
      </c>
      <c r="E66" s="57" t="s">
        <v>498</v>
      </c>
      <c r="F66" s="58" t="s">
        <v>318</v>
      </c>
      <c r="G66" s="58">
        <v>4</v>
      </c>
      <c r="H66" s="58" t="s">
        <v>485</v>
      </c>
      <c r="J66" s="204"/>
      <c r="K66" s="208">
        <v>10</v>
      </c>
      <c r="L66" s="117" t="s">
        <v>429</v>
      </c>
      <c r="M66" s="56">
        <v>1000</v>
      </c>
      <c r="N66" s="57" t="s">
        <v>495</v>
      </c>
      <c r="O66" s="58" t="s">
        <v>228</v>
      </c>
      <c r="P66" s="58" t="s">
        <v>314</v>
      </c>
      <c r="Q66" s="58" t="s">
        <v>419</v>
      </c>
      <c r="R66" s="191">
        <v>4</v>
      </c>
    </row>
    <row r="67" spans="1:18" ht="12.75" customHeight="1">
      <c r="A67" s="56">
        <v>62</v>
      </c>
      <c r="B67" s="56">
        <v>47</v>
      </c>
      <c r="C67" s="57" t="s">
        <v>527</v>
      </c>
      <c r="D67" s="56">
        <v>1000</v>
      </c>
      <c r="E67" s="57" t="s">
        <v>526</v>
      </c>
      <c r="F67" s="58" t="s">
        <v>318</v>
      </c>
      <c r="G67" s="58">
        <v>4</v>
      </c>
      <c r="H67" s="58" t="s">
        <v>414</v>
      </c>
      <c r="J67" s="204"/>
      <c r="K67" s="208">
        <v>11</v>
      </c>
      <c r="L67" s="117" t="s">
        <v>461</v>
      </c>
      <c r="M67" s="56">
        <v>1000</v>
      </c>
      <c r="N67" s="57" t="s">
        <v>522</v>
      </c>
      <c r="O67" s="58" t="s">
        <v>228</v>
      </c>
      <c r="P67" s="58" t="s">
        <v>317</v>
      </c>
      <c r="Q67" s="58" t="s">
        <v>511</v>
      </c>
      <c r="R67" s="191">
        <v>3</v>
      </c>
    </row>
    <row r="68" spans="1:18" ht="12.75" customHeight="1">
      <c r="A68" s="56">
        <v>63</v>
      </c>
      <c r="B68" s="56">
        <v>80</v>
      </c>
      <c r="C68" s="57" t="s">
        <v>459</v>
      </c>
      <c r="D68" s="56">
        <v>1000</v>
      </c>
      <c r="E68" s="57" t="s">
        <v>108</v>
      </c>
      <c r="F68" s="58" t="s">
        <v>318</v>
      </c>
      <c r="G68" s="58">
        <v>4</v>
      </c>
      <c r="H68" s="58" t="s">
        <v>315</v>
      </c>
      <c r="J68" s="204"/>
      <c r="K68" s="208">
        <v>12</v>
      </c>
      <c r="L68" s="117" t="s">
        <v>408</v>
      </c>
      <c r="M68" s="56">
        <v>1000</v>
      </c>
      <c r="N68" s="57" t="s">
        <v>498</v>
      </c>
      <c r="O68" s="58" t="s">
        <v>228</v>
      </c>
      <c r="P68" s="58" t="s">
        <v>317</v>
      </c>
      <c r="Q68" s="58" t="s">
        <v>440</v>
      </c>
      <c r="R68" s="191">
        <v>4</v>
      </c>
    </row>
    <row r="69" spans="1:18" ht="12.75" customHeight="1">
      <c r="A69" s="56">
        <v>64</v>
      </c>
      <c r="B69" s="56">
        <v>36</v>
      </c>
      <c r="C69" s="57" t="s">
        <v>463</v>
      </c>
      <c r="D69" s="56">
        <v>1000</v>
      </c>
      <c r="E69" s="57" t="s">
        <v>400</v>
      </c>
      <c r="F69" s="58" t="s">
        <v>318</v>
      </c>
      <c r="G69" s="58">
        <v>4</v>
      </c>
      <c r="H69" s="58" t="s">
        <v>418</v>
      </c>
      <c r="J69" s="204"/>
      <c r="K69" s="208">
        <v>13</v>
      </c>
      <c r="L69" s="117" t="s">
        <v>450</v>
      </c>
      <c r="M69" s="56">
        <v>1000</v>
      </c>
      <c r="N69" s="57" t="s">
        <v>498</v>
      </c>
      <c r="O69" s="58" t="s">
        <v>228</v>
      </c>
      <c r="P69" s="58" t="s">
        <v>317</v>
      </c>
      <c r="Q69" s="58" t="s">
        <v>486</v>
      </c>
      <c r="R69" s="191">
        <v>4</v>
      </c>
    </row>
    <row r="70" spans="1:18" ht="12.75" customHeight="1">
      <c r="A70" s="56">
        <v>65</v>
      </c>
      <c r="B70" s="56">
        <v>90</v>
      </c>
      <c r="C70" s="36" t="s">
        <v>545</v>
      </c>
      <c r="D70" s="56">
        <v>1000</v>
      </c>
      <c r="E70" s="57" t="s">
        <v>400</v>
      </c>
      <c r="F70" s="58" t="s">
        <v>321</v>
      </c>
      <c r="G70" s="58">
        <v>3</v>
      </c>
      <c r="H70" s="58" t="s">
        <v>416</v>
      </c>
      <c r="J70" s="204"/>
      <c r="K70" s="208">
        <v>14</v>
      </c>
      <c r="L70" s="117" t="s">
        <v>403</v>
      </c>
      <c r="M70" s="56">
        <v>1000</v>
      </c>
      <c r="N70" s="57" t="s">
        <v>371</v>
      </c>
      <c r="O70" s="58" t="s">
        <v>228</v>
      </c>
      <c r="P70" s="58" t="s">
        <v>318</v>
      </c>
      <c r="Q70" s="58" t="s">
        <v>484</v>
      </c>
      <c r="R70" s="191">
        <v>4</v>
      </c>
    </row>
    <row r="71" spans="1:18" ht="12.75" customHeight="1">
      <c r="A71" s="56">
        <v>66</v>
      </c>
      <c r="B71" s="56">
        <v>72</v>
      </c>
      <c r="C71" s="57" t="s">
        <v>528</v>
      </c>
      <c r="D71" s="56">
        <v>1000</v>
      </c>
      <c r="E71" s="57" t="s">
        <v>87</v>
      </c>
      <c r="F71" s="58" t="s">
        <v>321</v>
      </c>
      <c r="G71" s="58">
        <v>2</v>
      </c>
      <c r="H71" s="58" t="s">
        <v>485</v>
      </c>
      <c r="J71" s="204"/>
      <c r="K71" s="208">
        <v>15</v>
      </c>
      <c r="L71" s="117" t="s">
        <v>453</v>
      </c>
      <c r="M71" s="56">
        <v>1000</v>
      </c>
      <c r="N71" s="57" t="s">
        <v>522</v>
      </c>
      <c r="O71" s="58" t="s">
        <v>228</v>
      </c>
      <c r="P71" s="58" t="s">
        <v>318</v>
      </c>
      <c r="Q71" s="58" t="s">
        <v>412</v>
      </c>
      <c r="R71" s="191">
        <v>4</v>
      </c>
    </row>
    <row r="72" spans="1:18" ht="12.75" customHeight="1">
      <c r="A72" s="56">
        <v>67</v>
      </c>
      <c r="B72" s="56">
        <v>75</v>
      </c>
      <c r="C72" s="57" t="s">
        <v>472</v>
      </c>
      <c r="D72" s="56">
        <v>1000</v>
      </c>
      <c r="E72" s="57" t="s">
        <v>521</v>
      </c>
      <c r="F72" s="58" t="s">
        <v>321</v>
      </c>
      <c r="G72" s="58">
        <v>3</v>
      </c>
      <c r="H72" s="58" t="s">
        <v>413</v>
      </c>
      <c r="J72" s="204"/>
      <c r="K72" s="208">
        <v>16</v>
      </c>
      <c r="L72" s="117" t="s">
        <v>407</v>
      </c>
      <c r="M72" s="56">
        <v>1000</v>
      </c>
      <c r="N72" s="57" t="s">
        <v>498</v>
      </c>
      <c r="O72" s="58" t="s">
        <v>228</v>
      </c>
      <c r="P72" s="58" t="s">
        <v>318</v>
      </c>
      <c r="Q72" s="58" t="s">
        <v>486</v>
      </c>
      <c r="R72" s="191">
        <v>4</v>
      </c>
    </row>
    <row r="73" spans="1:18" ht="12.75" customHeight="1">
      <c r="A73" s="236">
        <v>68</v>
      </c>
      <c r="B73" s="236">
        <v>86</v>
      </c>
      <c r="C73" s="237" t="s">
        <v>442</v>
      </c>
      <c r="D73" s="236">
        <v>1000</v>
      </c>
      <c r="E73" s="237" t="s">
        <v>500</v>
      </c>
      <c r="F73" s="238" t="s">
        <v>321</v>
      </c>
      <c r="G73" s="238">
        <v>3</v>
      </c>
      <c r="H73" s="238" t="s">
        <v>413</v>
      </c>
      <c r="J73" s="204"/>
      <c r="K73" s="208">
        <v>17</v>
      </c>
      <c r="L73" s="117" t="s">
        <v>449</v>
      </c>
      <c r="M73" s="56">
        <v>1000</v>
      </c>
      <c r="N73" s="57" t="s">
        <v>498</v>
      </c>
      <c r="O73" s="58" t="s">
        <v>228</v>
      </c>
      <c r="P73" s="58" t="s">
        <v>318</v>
      </c>
      <c r="Q73" s="58" t="s">
        <v>485</v>
      </c>
      <c r="R73" s="191">
        <v>4</v>
      </c>
    </row>
    <row r="74" spans="1:18" ht="12.75" customHeight="1">
      <c r="A74" s="56">
        <v>69</v>
      </c>
      <c r="B74" s="56">
        <v>52</v>
      </c>
      <c r="C74" s="57" t="s">
        <v>529</v>
      </c>
      <c r="D74" s="56">
        <v>1000</v>
      </c>
      <c r="E74" s="57" t="s">
        <v>108</v>
      </c>
      <c r="F74" s="58" t="s">
        <v>321</v>
      </c>
      <c r="G74" s="58">
        <v>3</v>
      </c>
      <c r="H74" s="58" t="s">
        <v>425</v>
      </c>
      <c r="J74" s="204"/>
      <c r="K74" s="208">
        <v>18</v>
      </c>
      <c r="L74" s="117" t="s">
        <v>459</v>
      </c>
      <c r="M74" s="56">
        <v>1000</v>
      </c>
      <c r="N74" s="57" t="s">
        <v>108</v>
      </c>
      <c r="O74" s="58" t="s">
        <v>228</v>
      </c>
      <c r="P74" s="58" t="s">
        <v>318</v>
      </c>
      <c r="Q74" s="58" t="s">
        <v>315</v>
      </c>
      <c r="R74" s="191">
        <v>4</v>
      </c>
    </row>
    <row r="75" spans="1:18" ht="12.75" customHeight="1">
      <c r="A75" s="56">
        <v>70</v>
      </c>
      <c r="B75" s="56">
        <v>81</v>
      </c>
      <c r="C75" s="57" t="s">
        <v>421</v>
      </c>
      <c r="D75" s="56">
        <v>1000</v>
      </c>
      <c r="E75" s="57" t="s">
        <v>87</v>
      </c>
      <c r="F75" s="58" t="s">
        <v>321</v>
      </c>
      <c r="G75" s="58">
        <v>3</v>
      </c>
      <c r="H75" s="58" t="s">
        <v>417</v>
      </c>
      <c r="J75" s="204"/>
      <c r="K75" s="208">
        <v>19</v>
      </c>
      <c r="L75" s="117" t="s">
        <v>421</v>
      </c>
      <c r="M75" s="56">
        <v>1000</v>
      </c>
      <c r="N75" s="57" t="s">
        <v>87</v>
      </c>
      <c r="O75" s="58" t="s">
        <v>228</v>
      </c>
      <c r="P75" s="58" t="s">
        <v>321</v>
      </c>
      <c r="Q75" s="58" t="s">
        <v>417</v>
      </c>
      <c r="R75" s="191">
        <v>3</v>
      </c>
    </row>
    <row r="76" spans="1:18" ht="12.75" customHeight="1">
      <c r="A76" s="56">
        <v>71</v>
      </c>
      <c r="B76" s="56">
        <v>89</v>
      </c>
      <c r="C76" s="57" t="s">
        <v>530</v>
      </c>
      <c r="D76" s="56">
        <v>1000</v>
      </c>
      <c r="E76" s="57" t="s">
        <v>526</v>
      </c>
      <c r="F76" s="58" t="s">
        <v>321</v>
      </c>
      <c r="G76" s="58">
        <v>3</v>
      </c>
      <c r="H76" s="58" t="s">
        <v>315</v>
      </c>
      <c r="J76" s="204"/>
      <c r="K76" s="208">
        <v>20</v>
      </c>
      <c r="L76" s="117" t="s">
        <v>338</v>
      </c>
      <c r="M76" s="56">
        <v>1000</v>
      </c>
      <c r="N76" s="57" t="s">
        <v>87</v>
      </c>
      <c r="O76" s="58" t="s">
        <v>228</v>
      </c>
      <c r="P76" s="58" t="s">
        <v>323</v>
      </c>
      <c r="Q76" s="58" t="s">
        <v>425</v>
      </c>
      <c r="R76" s="191">
        <v>3</v>
      </c>
    </row>
    <row r="77" spans="1:18" ht="12.75" customHeight="1">
      <c r="A77" s="56">
        <v>72</v>
      </c>
      <c r="B77" s="56">
        <v>85</v>
      </c>
      <c r="C77" s="57" t="s">
        <v>444</v>
      </c>
      <c r="D77" s="56">
        <v>1000</v>
      </c>
      <c r="E77" s="57" t="s">
        <v>371</v>
      </c>
      <c r="F77" s="58" t="s">
        <v>321</v>
      </c>
      <c r="G77" s="58">
        <v>3</v>
      </c>
      <c r="H77" s="58" t="s">
        <v>365</v>
      </c>
      <c r="J77" s="204"/>
      <c r="K77" s="208">
        <v>21</v>
      </c>
      <c r="L77" s="117" t="s">
        <v>379</v>
      </c>
      <c r="M77" s="56">
        <v>1000</v>
      </c>
      <c r="N77" s="57" t="s">
        <v>400</v>
      </c>
      <c r="O77" s="58" t="s">
        <v>228</v>
      </c>
      <c r="P77" s="58" t="s">
        <v>323</v>
      </c>
      <c r="Q77" s="58" t="s">
        <v>428</v>
      </c>
      <c r="R77" s="191">
        <v>2</v>
      </c>
    </row>
    <row r="78" spans="1:18" ht="12.75" customHeight="1">
      <c r="A78" s="56">
        <v>73</v>
      </c>
      <c r="B78" s="56">
        <v>66</v>
      </c>
      <c r="C78" s="57" t="s">
        <v>531</v>
      </c>
      <c r="D78" s="56">
        <v>1000</v>
      </c>
      <c r="E78" s="57" t="s">
        <v>108</v>
      </c>
      <c r="F78" s="58" t="s">
        <v>323</v>
      </c>
      <c r="G78" s="58">
        <v>3</v>
      </c>
      <c r="H78" s="58" t="s">
        <v>419</v>
      </c>
      <c r="J78" s="204"/>
      <c r="K78" s="208">
        <v>22</v>
      </c>
      <c r="L78" s="117" t="s">
        <v>474</v>
      </c>
      <c r="M78" s="56">
        <v>1000</v>
      </c>
      <c r="N78" s="57" t="s">
        <v>521</v>
      </c>
      <c r="O78" s="58" t="s">
        <v>228</v>
      </c>
      <c r="P78" s="58" t="s">
        <v>323</v>
      </c>
      <c r="Q78" s="58" t="s">
        <v>313</v>
      </c>
      <c r="R78" s="191">
        <v>3</v>
      </c>
    </row>
    <row r="79" spans="1:8" ht="12.75" customHeight="1">
      <c r="A79" s="56">
        <v>74</v>
      </c>
      <c r="B79" s="56">
        <v>40</v>
      </c>
      <c r="C79" s="57" t="s">
        <v>532</v>
      </c>
      <c r="D79" s="56">
        <v>1000</v>
      </c>
      <c r="E79" s="57" t="s">
        <v>87</v>
      </c>
      <c r="F79" s="58" t="s">
        <v>323</v>
      </c>
      <c r="G79" s="58">
        <v>1</v>
      </c>
      <c r="H79" s="58" t="s">
        <v>413</v>
      </c>
    </row>
    <row r="80" spans="1:16" ht="12.75" customHeight="1">
      <c r="A80" s="56">
        <v>75</v>
      </c>
      <c r="B80" s="56">
        <v>68</v>
      </c>
      <c r="C80" s="57" t="s">
        <v>338</v>
      </c>
      <c r="D80" s="56">
        <v>1000</v>
      </c>
      <c r="E80" s="57" t="s">
        <v>87</v>
      </c>
      <c r="F80" s="58" t="s">
        <v>323</v>
      </c>
      <c r="G80" s="58">
        <v>3</v>
      </c>
      <c r="H80" s="58" t="s">
        <v>425</v>
      </c>
      <c r="J80" s="52" t="s">
        <v>436</v>
      </c>
      <c r="K80" s="42"/>
      <c r="L80"/>
      <c r="M80"/>
      <c r="N80"/>
      <c r="O80"/>
      <c r="P80"/>
    </row>
    <row r="81" spans="1:16" ht="12.75" customHeight="1">
      <c r="A81" s="56">
        <v>76</v>
      </c>
      <c r="B81" s="56">
        <v>34</v>
      </c>
      <c r="C81" s="57" t="s">
        <v>462</v>
      </c>
      <c r="D81" s="56">
        <v>1000</v>
      </c>
      <c r="E81" s="57" t="s">
        <v>87</v>
      </c>
      <c r="F81" s="58" t="s">
        <v>323</v>
      </c>
      <c r="G81" s="58">
        <v>3</v>
      </c>
      <c r="H81" s="58" t="s">
        <v>417</v>
      </c>
      <c r="J81"/>
      <c r="K81" s="42"/>
      <c r="L81"/>
      <c r="M81"/>
      <c r="N81"/>
      <c r="O81"/>
      <c r="P81"/>
    </row>
    <row r="82" spans="1:17" ht="12.75" customHeight="1">
      <c r="A82" s="56">
        <v>77</v>
      </c>
      <c r="B82" s="56">
        <v>71</v>
      </c>
      <c r="C82" s="57" t="s">
        <v>445</v>
      </c>
      <c r="D82" s="56">
        <v>1000</v>
      </c>
      <c r="E82" s="57" t="s">
        <v>400</v>
      </c>
      <c r="F82" s="58" t="s">
        <v>323</v>
      </c>
      <c r="G82" s="58">
        <v>3</v>
      </c>
      <c r="H82" s="58" t="s">
        <v>415</v>
      </c>
      <c r="K82" s="222" t="s">
        <v>410</v>
      </c>
      <c r="L82" s="54" t="s">
        <v>221</v>
      </c>
      <c r="M82" s="53" t="s">
        <v>238</v>
      </c>
      <c r="N82" s="54" t="s">
        <v>272</v>
      </c>
      <c r="O82" s="55" t="s">
        <v>404</v>
      </c>
      <c r="P82" s="55" t="s">
        <v>222</v>
      </c>
      <c r="Q82" s="55" t="s">
        <v>223</v>
      </c>
    </row>
    <row r="83" spans="1:18" ht="12.75" customHeight="1">
      <c r="A83" s="56">
        <v>78</v>
      </c>
      <c r="B83" s="56">
        <v>48</v>
      </c>
      <c r="C83" s="57" t="s">
        <v>379</v>
      </c>
      <c r="D83" s="56">
        <v>1000</v>
      </c>
      <c r="E83" s="57" t="s">
        <v>400</v>
      </c>
      <c r="F83" s="58" t="s">
        <v>323</v>
      </c>
      <c r="G83" s="58">
        <v>2</v>
      </c>
      <c r="H83" s="58" t="s">
        <v>428</v>
      </c>
      <c r="J83" s="204"/>
      <c r="K83" s="208">
        <v>1</v>
      </c>
      <c r="L83" s="117" t="s">
        <v>78</v>
      </c>
      <c r="M83" s="56">
        <v>1724</v>
      </c>
      <c r="N83" s="57" t="s">
        <v>495</v>
      </c>
      <c r="O83" s="58" t="s">
        <v>226</v>
      </c>
      <c r="P83" s="58" t="s">
        <v>496</v>
      </c>
      <c r="Q83" s="58" t="s">
        <v>497</v>
      </c>
      <c r="R83" s="191">
        <v>7</v>
      </c>
    </row>
    <row r="84" spans="1:18" ht="12.75" customHeight="1">
      <c r="A84" s="56">
        <v>79</v>
      </c>
      <c r="B84" s="56">
        <v>43</v>
      </c>
      <c r="C84" s="57" t="s">
        <v>533</v>
      </c>
      <c r="D84" s="56">
        <v>1000</v>
      </c>
      <c r="E84" s="57" t="s">
        <v>526</v>
      </c>
      <c r="F84" s="58" t="s">
        <v>323</v>
      </c>
      <c r="G84" s="58">
        <v>2</v>
      </c>
      <c r="H84" s="58" t="s">
        <v>418</v>
      </c>
      <c r="J84" s="204"/>
      <c r="K84" s="208">
        <v>2</v>
      </c>
      <c r="L84" s="117" t="s">
        <v>487</v>
      </c>
      <c r="M84" s="56">
        <v>1000</v>
      </c>
      <c r="N84" s="36" t="s">
        <v>544</v>
      </c>
      <c r="O84" s="58" t="s">
        <v>226</v>
      </c>
      <c r="P84" s="58" t="s">
        <v>478</v>
      </c>
      <c r="Q84" s="58" t="s">
        <v>503</v>
      </c>
      <c r="R84" s="191">
        <v>5</v>
      </c>
    </row>
    <row r="85" spans="1:18" ht="12.75" customHeight="1">
      <c r="A85" s="56">
        <v>80</v>
      </c>
      <c r="B85" s="56">
        <v>46</v>
      </c>
      <c r="C85" s="57" t="s">
        <v>474</v>
      </c>
      <c r="D85" s="56">
        <v>1000</v>
      </c>
      <c r="E85" s="57" t="s">
        <v>521</v>
      </c>
      <c r="F85" s="58" t="s">
        <v>323</v>
      </c>
      <c r="G85" s="58">
        <v>3</v>
      </c>
      <c r="H85" s="58" t="s">
        <v>313</v>
      </c>
      <c r="J85" s="204"/>
      <c r="K85" s="208">
        <v>3</v>
      </c>
      <c r="L85" s="117" t="s">
        <v>79</v>
      </c>
      <c r="M85" s="56">
        <v>1602</v>
      </c>
      <c r="N85" s="57" t="s">
        <v>495</v>
      </c>
      <c r="O85" s="58" t="s">
        <v>226</v>
      </c>
      <c r="P85" s="58" t="s">
        <v>310</v>
      </c>
      <c r="Q85" s="58" t="s">
        <v>507</v>
      </c>
      <c r="R85" s="191">
        <v>6</v>
      </c>
    </row>
    <row r="86" spans="1:18" ht="15.75">
      <c r="A86" s="56">
        <v>81</v>
      </c>
      <c r="B86" s="56">
        <v>82</v>
      </c>
      <c r="C86" s="57" t="s">
        <v>489</v>
      </c>
      <c r="D86" s="56">
        <v>1000</v>
      </c>
      <c r="E86" s="57" t="s">
        <v>87</v>
      </c>
      <c r="F86" s="58" t="s">
        <v>323</v>
      </c>
      <c r="G86" s="58">
        <v>3</v>
      </c>
      <c r="H86" s="58" t="s">
        <v>316</v>
      </c>
      <c r="J86" s="204"/>
      <c r="K86" s="208">
        <v>4</v>
      </c>
      <c r="L86" s="117" t="s">
        <v>401</v>
      </c>
      <c r="M86" s="56">
        <v>1100</v>
      </c>
      <c r="N86" s="57" t="s">
        <v>498</v>
      </c>
      <c r="O86" s="58" t="s">
        <v>226</v>
      </c>
      <c r="P86" s="58" t="s">
        <v>310</v>
      </c>
      <c r="Q86" s="58" t="s">
        <v>511</v>
      </c>
      <c r="R86" s="191">
        <v>6</v>
      </c>
    </row>
    <row r="87" spans="1:18" ht="15.75">
      <c r="A87" s="56">
        <v>82</v>
      </c>
      <c r="B87" s="56">
        <v>65</v>
      </c>
      <c r="C87" s="57" t="s">
        <v>534</v>
      </c>
      <c r="D87" s="56">
        <v>1000</v>
      </c>
      <c r="E87" s="57" t="s">
        <v>108</v>
      </c>
      <c r="F87" s="58" t="s">
        <v>323</v>
      </c>
      <c r="G87" s="58">
        <v>3</v>
      </c>
      <c r="H87" s="58" t="s">
        <v>364</v>
      </c>
      <c r="J87" s="204"/>
      <c r="K87" s="208">
        <v>5</v>
      </c>
      <c r="L87" s="117" t="s">
        <v>333</v>
      </c>
      <c r="M87" s="56">
        <v>1100</v>
      </c>
      <c r="N87" s="57" t="s">
        <v>495</v>
      </c>
      <c r="O87" s="58" t="s">
        <v>226</v>
      </c>
      <c r="P87" s="58" t="s">
        <v>312</v>
      </c>
      <c r="Q87" s="58" t="s">
        <v>510</v>
      </c>
      <c r="R87" s="191">
        <v>5</v>
      </c>
    </row>
    <row r="88" spans="1:18" ht="15.75">
      <c r="A88" s="56">
        <v>83</v>
      </c>
      <c r="B88" s="56">
        <v>44</v>
      </c>
      <c r="C88" s="57" t="s">
        <v>466</v>
      </c>
      <c r="D88" s="56">
        <v>1000</v>
      </c>
      <c r="E88" s="57" t="s">
        <v>498</v>
      </c>
      <c r="F88" s="58" t="s">
        <v>324</v>
      </c>
      <c r="G88" s="58">
        <v>2</v>
      </c>
      <c r="H88" s="58" t="s">
        <v>485</v>
      </c>
      <c r="J88" s="204"/>
      <c r="K88" s="208">
        <v>6</v>
      </c>
      <c r="L88" s="117" t="s">
        <v>296</v>
      </c>
      <c r="M88" s="56">
        <v>1250</v>
      </c>
      <c r="N88" s="57" t="s">
        <v>399</v>
      </c>
      <c r="O88" s="58" t="s">
        <v>226</v>
      </c>
      <c r="P88" s="58" t="s">
        <v>312</v>
      </c>
      <c r="Q88" s="58" t="s">
        <v>511</v>
      </c>
      <c r="R88" s="191">
        <v>5</v>
      </c>
    </row>
    <row r="89" spans="1:18" ht="15.75">
      <c r="A89" s="236">
        <v>84</v>
      </c>
      <c r="B89" s="236">
        <v>45</v>
      </c>
      <c r="C89" s="237" t="s">
        <v>535</v>
      </c>
      <c r="D89" s="236">
        <v>1000</v>
      </c>
      <c r="E89" s="237" t="s">
        <v>448</v>
      </c>
      <c r="F89" s="238" t="s">
        <v>324</v>
      </c>
      <c r="G89" s="238">
        <v>2</v>
      </c>
      <c r="H89" s="238" t="s">
        <v>313</v>
      </c>
      <c r="J89" s="204"/>
      <c r="K89" s="208">
        <v>7</v>
      </c>
      <c r="L89" s="117" t="s">
        <v>294</v>
      </c>
      <c r="M89" s="56">
        <v>1250</v>
      </c>
      <c r="N89" s="57" t="s">
        <v>515</v>
      </c>
      <c r="O89" s="58" t="s">
        <v>226</v>
      </c>
      <c r="P89" s="58" t="s">
        <v>314</v>
      </c>
      <c r="Q89" s="58" t="s">
        <v>509</v>
      </c>
      <c r="R89" s="191">
        <v>4</v>
      </c>
    </row>
    <row r="90" spans="1:18" ht="15.75">
      <c r="A90" s="56">
        <v>85</v>
      </c>
      <c r="B90" s="56">
        <v>53</v>
      </c>
      <c r="C90" s="57" t="s">
        <v>536</v>
      </c>
      <c r="D90" s="56">
        <v>1000</v>
      </c>
      <c r="E90" s="57" t="s">
        <v>87</v>
      </c>
      <c r="F90" s="58" t="s">
        <v>325</v>
      </c>
      <c r="G90" s="58">
        <v>2</v>
      </c>
      <c r="H90" s="58" t="s">
        <v>428</v>
      </c>
      <c r="J90" s="204"/>
      <c r="K90" s="208">
        <v>8</v>
      </c>
      <c r="L90" s="117" t="s">
        <v>244</v>
      </c>
      <c r="M90" s="56">
        <v>1250</v>
      </c>
      <c r="N90" s="57" t="s">
        <v>498</v>
      </c>
      <c r="O90" s="58" t="s">
        <v>226</v>
      </c>
      <c r="P90" s="58" t="s">
        <v>314</v>
      </c>
      <c r="Q90" s="58" t="s">
        <v>439</v>
      </c>
      <c r="R90" s="191">
        <v>5</v>
      </c>
    </row>
    <row r="91" spans="1:18" ht="15.75">
      <c r="A91" s="236">
        <v>86</v>
      </c>
      <c r="B91" s="236">
        <v>77</v>
      </c>
      <c r="C91" s="237" t="s">
        <v>464</v>
      </c>
      <c r="D91" s="236">
        <v>1000</v>
      </c>
      <c r="E91" s="237" t="s">
        <v>448</v>
      </c>
      <c r="F91" s="238" t="s">
        <v>325</v>
      </c>
      <c r="G91" s="238">
        <v>2</v>
      </c>
      <c r="H91" s="238" t="s">
        <v>320</v>
      </c>
      <c r="J91" s="204"/>
      <c r="K91" s="208">
        <v>9</v>
      </c>
      <c r="L91" s="117" t="s">
        <v>517</v>
      </c>
      <c r="M91" s="56">
        <v>1000</v>
      </c>
      <c r="N91" s="57" t="s">
        <v>400</v>
      </c>
      <c r="O91" s="58" t="s">
        <v>226</v>
      </c>
      <c r="P91" s="58" t="s">
        <v>314</v>
      </c>
      <c r="Q91" s="58" t="s">
        <v>439</v>
      </c>
      <c r="R91" s="191">
        <v>5</v>
      </c>
    </row>
    <row r="92" spans="1:18" ht="15.75">
      <c r="A92" s="56">
        <v>87</v>
      </c>
      <c r="B92" s="56">
        <v>67</v>
      </c>
      <c r="C92" s="57" t="s">
        <v>537</v>
      </c>
      <c r="D92" s="56">
        <v>1000</v>
      </c>
      <c r="E92" s="57" t="s">
        <v>87</v>
      </c>
      <c r="F92" s="58" t="s">
        <v>325</v>
      </c>
      <c r="G92" s="58">
        <v>2</v>
      </c>
      <c r="H92" s="58" t="s">
        <v>364</v>
      </c>
      <c r="J92" s="204"/>
      <c r="K92" s="208">
        <v>10</v>
      </c>
      <c r="L92" s="117" t="s">
        <v>348</v>
      </c>
      <c r="M92" s="56">
        <v>1000</v>
      </c>
      <c r="N92" s="57" t="s">
        <v>521</v>
      </c>
      <c r="O92" s="58" t="s">
        <v>226</v>
      </c>
      <c r="P92" s="58" t="s">
        <v>314</v>
      </c>
      <c r="Q92" s="58" t="s">
        <v>423</v>
      </c>
      <c r="R92" s="191">
        <v>5</v>
      </c>
    </row>
    <row r="93" spans="1:18" ht="15.75">
      <c r="A93" s="56">
        <v>88</v>
      </c>
      <c r="B93" s="56">
        <v>42</v>
      </c>
      <c r="C93" s="57" t="s">
        <v>538</v>
      </c>
      <c r="D93" s="56">
        <v>1000</v>
      </c>
      <c r="E93" s="57" t="s">
        <v>502</v>
      </c>
      <c r="F93" s="58" t="s">
        <v>326</v>
      </c>
      <c r="G93" s="58">
        <v>1</v>
      </c>
      <c r="H93" s="58" t="s">
        <v>311</v>
      </c>
      <c r="J93" s="204"/>
      <c r="K93" s="208">
        <v>11</v>
      </c>
      <c r="L93" s="117" t="s">
        <v>402</v>
      </c>
      <c r="M93" s="56">
        <v>1000</v>
      </c>
      <c r="N93" s="36" t="s">
        <v>544</v>
      </c>
      <c r="O93" s="58" t="s">
        <v>226</v>
      </c>
      <c r="P93" s="58" t="s">
        <v>317</v>
      </c>
      <c r="Q93" s="58" t="s">
        <v>505</v>
      </c>
      <c r="R93" s="191">
        <v>4</v>
      </c>
    </row>
    <row r="94" spans="1:18" ht="15.75">
      <c r="A94" s="56">
        <v>89</v>
      </c>
      <c r="B94" s="56">
        <v>79</v>
      </c>
      <c r="C94" s="57" t="s">
        <v>539</v>
      </c>
      <c r="D94" s="56">
        <v>1000</v>
      </c>
      <c r="E94" s="57" t="s">
        <v>87</v>
      </c>
      <c r="F94" s="58" t="s">
        <v>326</v>
      </c>
      <c r="G94" s="58">
        <v>1</v>
      </c>
      <c r="H94" s="58" t="s">
        <v>322</v>
      </c>
      <c r="J94" s="204"/>
      <c r="K94" s="208">
        <v>12</v>
      </c>
      <c r="L94" s="117" t="s">
        <v>406</v>
      </c>
      <c r="M94" s="56">
        <v>1000</v>
      </c>
      <c r="N94" s="57" t="s">
        <v>498</v>
      </c>
      <c r="O94" s="58" t="s">
        <v>226</v>
      </c>
      <c r="P94" s="58" t="s">
        <v>317</v>
      </c>
      <c r="Q94" s="58" t="s">
        <v>505</v>
      </c>
      <c r="R94" s="191">
        <v>4</v>
      </c>
    </row>
    <row r="95" spans="1:18" ht="15.75">
      <c r="A95" s="56">
        <v>90</v>
      </c>
      <c r="B95" s="56">
        <v>62</v>
      </c>
      <c r="C95" s="57" t="s">
        <v>540</v>
      </c>
      <c r="D95" s="56">
        <v>1000</v>
      </c>
      <c r="E95" s="57" t="s">
        <v>400</v>
      </c>
      <c r="F95" s="58" t="s">
        <v>541</v>
      </c>
      <c r="G95" s="58">
        <v>0</v>
      </c>
      <c r="H95" s="58" t="s">
        <v>319</v>
      </c>
      <c r="J95" s="204"/>
      <c r="K95" s="208">
        <v>13</v>
      </c>
      <c r="L95" s="117" t="s">
        <v>523</v>
      </c>
      <c r="M95" s="56">
        <v>1000</v>
      </c>
      <c r="N95" s="36" t="s">
        <v>544</v>
      </c>
      <c r="O95" s="58" t="s">
        <v>226</v>
      </c>
      <c r="P95" s="58" t="s">
        <v>317</v>
      </c>
      <c r="Q95" s="58" t="s">
        <v>424</v>
      </c>
      <c r="R95" s="191">
        <v>4</v>
      </c>
    </row>
    <row r="96" spans="1:18" ht="15.75">
      <c r="A96" s="203"/>
      <c r="B96" s="200"/>
      <c r="C96" s="192"/>
      <c r="D96" s="199"/>
      <c r="E96" s="200"/>
      <c r="J96" s="204"/>
      <c r="K96" s="208">
        <v>14</v>
      </c>
      <c r="L96" s="117" t="s">
        <v>340</v>
      </c>
      <c r="M96" s="56">
        <v>1000</v>
      </c>
      <c r="N96" s="57" t="s">
        <v>521</v>
      </c>
      <c r="O96" s="58" t="s">
        <v>226</v>
      </c>
      <c r="P96" s="58" t="s">
        <v>317</v>
      </c>
      <c r="Q96" s="58" t="s">
        <v>427</v>
      </c>
      <c r="R96" s="191">
        <v>4</v>
      </c>
    </row>
    <row r="97" spans="1:5" ht="15.75">
      <c r="A97" s="203">
        <v>78</v>
      </c>
      <c r="B97" s="200"/>
      <c r="C97" s="192"/>
      <c r="D97" s="199"/>
      <c r="E97" s="200"/>
    </row>
    <row r="98" spans="1:16" ht="15.75">
      <c r="A98" s="203"/>
      <c r="B98" s="200"/>
      <c r="C98" s="192"/>
      <c r="D98" s="199"/>
      <c r="E98" s="200"/>
      <c r="J98" s="52" t="s">
        <v>437</v>
      </c>
      <c r="K98" s="42"/>
      <c r="L98"/>
      <c r="M98"/>
      <c r="N98"/>
      <c r="O98"/>
      <c r="P98"/>
    </row>
    <row r="99" spans="1:16" ht="15.75">
      <c r="A99" s="203"/>
      <c r="B99" s="200"/>
      <c r="C99" s="192"/>
      <c r="D99" s="199"/>
      <c r="E99" s="200"/>
      <c r="J99"/>
      <c r="K99" s="42"/>
      <c r="L99"/>
      <c r="M99"/>
      <c r="N99"/>
      <c r="O99"/>
      <c r="P99"/>
    </row>
    <row r="100" spans="1:17" ht="15.75">
      <c r="A100" s="203"/>
      <c r="B100" s="200"/>
      <c r="C100" s="192"/>
      <c r="D100" s="199"/>
      <c r="E100" s="200"/>
      <c r="K100" s="222" t="s">
        <v>410</v>
      </c>
      <c r="L100" s="54" t="s">
        <v>221</v>
      </c>
      <c r="M100" s="53" t="s">
        <v>238</v>
      </c>
      <c r="N100" s="54" t="s">
        <v>272</v>
      </c>
      <c r="O100" s="55" t="s">
        <v>404</v>
      </c>
      <c r="P100" s="55" t="s">
        <v>222</v>
      </c>
      <c r="Q100" s="55" t="s">
        <v>223</v>
      </c>
    </row>
    <row r="101" spans="1:18" ht="15.75">
      <c r="A101" s="203"/>
      <c r="B101" s="200"/>
      <c r="C101" s="192"/>
      <c r="D101" s="199"/>
      <c r="E101" s="200"/>
      <c r="J101" s="204"/>
      <c r="K101" s="208">
        <v>1</v>
      </c>
      <c r="L101" s="117" t="s">
        <v>42</v>
      </c>
      <c r="M101" s="56">
        <v>1868</v>
      </c>
      <c r="N101" s="57" t="s">
        <v>426</v>
      </c>
      <c r="O101" s="58" t="s">
        <v>224</v>
      </c>
      <c r="P101" s="58" t="s">
        <v>493</v>
      </c>
      <c r="Q101" s="58" t="s">
        <v>494</v>
      </c>
      <c r="R101" s="191">
        <v>8</v>
      </c>
    </row>
    <row r="102" spans="1:18" ht="15.75">
      <c r="A102" s="203"/>
      <c r="B102" s="200"/>
      <c r="C102" s="192"/>
      <c r="D102" s="199"/>
      <c r="E102" s="200"/>
      <c r="J102" s="204"/>
      <c r="K102" s="208">
        <v>2</v>
      </c>
      <c r="L102" s="117" t="s">
        <v>105</v>
      </c>
      <c r="M102" s="56">
        <v>1801</v>
      </c>
      <c r="N102" s="57" t="s">
        <v>498</v>
      </c>
      <c r="O102" s="58" t="s">
        <v>224</v>
      </c>
      <c r="P102" s="58" t="s">
        <v>496</v>
      </c>
      <c r="Q102" s="58" t="s">
        <v>499</v>
      </c>
      <c r="R102" s="191">
        <v>7</v>
      </c>
    </row>
    <row r="103" spans="10:18" ht="15.75">
      <c r="J103" s="204"/>
      <c r="K103" s="208">
        <v>3</v>
      </c>
      <c r="L103" s="117" t="s">
        <v>173</v>
      </c>
      <c r="M103" s="56">
        <v>1250</v>
      </c>
      <c r="N103" s="57" t="s">
        <v>426</v>
      </c>
      <c r="O103" s="58" t="s">
        <v>224</v>
      </c>
      <c r="P103" s="58" t="s">
        <v>310</v>
      </c>
      <c r="Q103" s="58" t="s">
        <v>510</v>
      </c>
      <c r="R103" s="191">
        <v>5</v>
      </c>
    </row>
    <row r="104" spans="1:18" ht="15.75">
      <c r="A104" s="195"/>
      <c r="J104" s="204"/>
      <c r="K104" s="208">
        <v>4</v>
      </c>
      <c r="L104" s="117" t="s">
        <v>77</v>
      </c>
      <c r="M104" s="56">
        <v>1334</v>
      </c>
      <c r="N104" s="57" t="s">
        <v>371</v>
      </c>
      <c r="O104" s="58" t="s">
        <v>224</v>
      </c>
      <c r="P104" s="58" t="s">
        <v>310</v>
      </c>
      <c r="Q104" s="58" t="s">
        <v>439</v>
      </c>
      <c r="R104" s="191">
        <v>6</v>
      </c>
    </row>
    <row r="105" spans="1:18" ht="15.75">
      <c r="A105" s="201"/>
      <c r="B105" s="202"/>
      <c r="C105" s="197"/>
      <c r="D105" s="196"/>
      <c r="E105" s="198"/>
      <c r="J105" s="204"/>
      <c r="K105" s="208">
        <v>5</v>
      </c>
      <c r="L105" s="117" t="s">
        <v>302</v>
      </c>
      <c r="M105" s="56">
        <v>1000</v>
      </c>
      <c r="N105" s="57" t="s">
        <v>513</v>
      </c>
      <c r="O105" s="58" t="s">
        <v>224</v>
      </c>
      <c r="P105" s="58" t="s">
        <v>312</v>
      </c>
      <c r="Q105" s="58" t="s">
        <v>511</v>
      </c>
      <c r="R105" s="191">
        <v>5</v>
      </c>
    </row>
    <row r="106" spans="1:18" ht="15.75">
      <c r="A106" s="203"/>
      <c r="B106" s="200"/>
      <c r="C106" s="192"/>
      <c r="D106" s="199"/>
      <c r="E106" s="200"/>
      <c r="J106" s="204"/>
      <c r="K106" s="208">
        <v>6</v>
      </c>
      <c r="L106" s="117" t="s">
        <v>304</v>
      </c>
      <c r="M106" s="56">
        <v>1000</v>
      </c>
      <c r="N106" s="57" t="s">
        <v>513</v>
      </c>
      <c r="O106" s="58" t="s">
        <v>224</v>
      </c>
      <c r="P106" s="58" t="s">
        <v>312</v>
      </c>
      <c r="Q106" s="58" t="s">
        <v>424</v>
      </c>
      <c r="R106" s="191">
        <v>5</v>
      </c>
    </row>
    <row r="107" spans="1:18" ht="15.75">
      <c r="A107" s="203"/>
      <c r="B107" s="200"/>
      <c r="C107" s="192"/>
      <c r="D107" s="199"/>
      <c r="E107" s="200"/>
      <c r="J107" s="204"/>
      <c r="K107" s="208">
        <v>7</v>
      </c>
      <c r="L107" s="117" t="s">
        <v>218</v>
      </c>
      <c r="M107" s="56">
        <v>1250</v>
      </c>
      <c r="N107" s="57" t="s">
        <v>399</v>
      </c>
      <c r="O107" s="58" t="s">
        <v>224</v>
      </c>
      <c r="P107" s="58" t="s">
        <v>314</v>
      </c>
      <c r="Q107" s="58" t="s">
        <v>514</v>
      </c>
      <c r="R107" s="191">
        <v>4</v>
      </c>
    </row>
    <row r="108" spans="1:18" ht="15.75">
      <c r="A108" s="203"/>
      <c r="B108" s="200"/>
      <c r="C108" s="192"/>
      <c r="D108" s="199"/>
      <c r="E108" s="200"/>
      <c r="J108" s="204"/>
      <c r="K108" s="208">
        <v>8</v>
      </c>
      <c r="L108" s="117" t="s">
        <v>212</v>
      </c>
      <c r="M108" s="56">
        <v>1000</v>
      </c>
      <c r="N108" s="57" t="s">
        <v>498</v>
      </c>
      <c r="O108" s="58" t="s">
        <v>224</v>
      </c>
      <c r="P108" s="58" t="s">
        <v>314</v>
      </c>
      <c r="Q108" s="58" t="s">
        <v>440</v>
      </c>
      <c r="R108" s="191">
        <v>5</v>
      </c>
    </row>
    <row r="109" spans="1:18" ht="15.75">
      <c r="A109" s="203"/>
      <c r="B109" s="200"/>
      <c r="C109" s="192"/>
      <c r="D109" s="199"/>
      <c r="E109" s="200"/>
      <c r="J109" s="204"/>
      <c r="K109" s="208">
        <v>9</v>
      </c>
      <c r="L109" s="117" t="s">
        <v>208</v>
      </c>
      <c r="M109" s="56">
        <v>1000</v>
      </c>
      <c r="N109" s="57" t="s">
        <v>400</v>
      </c>
      <c r="O109" s="58" t="s">
        <v>224</v>
      </c>
      <c r="P109" s="58" t="s">
        <v>318</v>
      </c>
      <c r="Q109" s="58" t="s">
        <v>423</v>
      </c>
      <c r="R109" s="191">
        <v>3</v>
      </c>
    </row>
    <row r="110" spans="1:18" ht="15.75">
      <c r="A110" s="203"/>
      <c r="B110" s="200"/>
      <c r="C110" s="192"/>
      <c r="D110" s="199"/>
      <c r="E110" s="200"/>
      <c r="J110" s="204"/>
      <c r="K110" s="208">
        <v>10</v>
      </c>
      <c r="L110" s="117" t="s">
        <v>525</v>
      </c>
      <c r="M110" s="56">
        <v>1000</v>
      </c>
      <c r="N110" s="57" t="s">
        <v>526</v>
      </c>
      <c r="O110" s="58" t="s">
        <v>224</v>
      </c>
      <c r="P110" s="58" t="s">
        <v>318</v>
      </c>
      <c r="Q110" s="58" t="s">
        <v>423</v>
      </c>
      <c r="R110" s="191">
        <v>4</v>
      </c>
    </row>
    <row r="111" spans="1:18" ht="15.75">
      <c r="A111" s="203"/>
      <c r="B111" s="200"/>
      <c r="C111" s="192"/>
      <c r="D111" s="199"/>
      <c r="E111" s="200"/>
      <c r="J111" s="204"/>
      <c r="K111" s="208">
        <v>11</v>
      </c>
      <c r="L111" s="117" t="s">
        <v>527</v>
      </c>
      <c r="M111" s="56">
        <v>1000</v>
      </c>
      <c r="N111" s="57" t="s">
        <v>526</v>
      </c>
      <c r="O111" s="58" t="s">
        <v>224</v>
      </c>
      <c r="P111" s="58" t="s">
        <v>318</v>
      </c>
      <c r="Q111" s="58" t="s">
        <v>414</v>
      </c>
      <c r="R111" s="191">
        <v>4</v>
      </c>
    </row>
    <row r="112" spans="1:18" ht="15.75">
      <c r="A112" s="203"/>
      <c r="B112" s="200"/>
      <c r="C112" s="192"/>
      <c r="D112" s="199"/>
      <c r="E112" s="200"/>
      <c r="J112" s="204"/>
      <c r="K112" s="208">
        <v>12</v>
      </c>
      <c r="L112" s="281" t="s">
        <v>533</v>
      </c>
      <c r="M112" s="115">
        <v>1000</v>
      </c>
      <c r="N112" s="207" t="s">
        <v>526</v>
      </c>
      <c r="O112" s="116" t="s">
        <v>224</v>
      </c>
      <c r="P112" s="116" t="s">
        <v>323</v>
      </c>
      <c r="Q112" s="116" t="s">
        <v>418</v>
      </c>
      <c r="R112" s="191">
        <v>2</v>
      </c>
    </row>
    <row r="113" spans="1:5" ht="15.75">
      <c r="A113" s="203"/>
      <c r="B113" s="200"/>
      <c r="C113" s="192"/>
      <c r="D113" s="199"/>
      <c r="E113" s="200"/>
    </row>
    <row r="114" spans="1:5" ht="15.75">
      <c r="A114" s="203"/>
      <c r="B114" s="200"/>
      <c r="C114" s="192"/>
      <c r="D114" s="199"/>
      <c r="E114" s="200"/>
    </row>
    <row r="116" ht="15.75">
      <c r="A116" s="195"/>
    </row>
    <row r="118" spans="1:5" ht="15.75">
      <c r="A118" s="196"/>
      <c r="B118" s="196"/>
      <c r="C118" s="197"/>
      <c r="D118" s="196"/>
      <c r="E118" s="198"/>
    </row>
    <row r="119" spans="1:10" ht="15.75">
      <c r="A119" s="199"/>
      <c r="B119" s="199"/>
      <c r="C119" s="192"/>
      <c r="D119" s="199"/>
      <c r="E119" s="200"/>
      <c r="J119" s="204"/>
    </row>
    <row r="120" spans="1:17" ht="15.75">
      <c r="A120" s="199"/>
      <c r="B120" s="199"/>
      <c r="C120" s="192"/>
      <c r="D120" s="199"/>
      <c r="E120" s="200"/>
      <c r="J120" s="204"/>
      <c r="L120" s="192"/>
      <c r="M120" s="199"/>
      <c r="N120" s="192"/>
      <c r="O120" s="200"/>
      <c r="P120" s="200"/>
      <c r="Q120" s="200"/>
    </row>
    <row r="121" spans="1:10" ht="15.75">
      <c r="A121" s="199"/>
      <c r="B121" s="199"/>
      <c r="C121" s="192"/>
      <c r="D121" s="199"/>
      <c r="E121" s="200"/>
      <c r="J121" s="204"/>
    </row>
    <row r="122" spans="1:10" ht="15.75">
      <c r="A122" s="199"/>
      <c r="B122" s="199"/>
      <c r="C122" s="192"/>
      <c r="D122" s="199"/>
      <c r="E122" s="200"/>
      <c r="J122" s="204"/>
    </row>
    <row r="123" spans="1:10" ht="15.75">
      <c r="A123" s="199"/>
      <c r="B123" s="199"/>
      <c r="C123" s="192"/>
      <c r="D123" s="199"/>
      <c r="E123" s="200"/>
      <c r="J123" s="204"/>
    </row>
    <row r="124" spans="1:10" ht="15.75">
      <c r="A124" s="199"/>
      <c r="B124" s="199"/>
      <c r="C124" s="192"/>
      <c r="D124" s="199"/>
      <c r="E124" s="200"/>
      <c r="J124" s="204"/>
    </row>
    <row r="125" spans="1:16" ht="15.75">
      <c r="A125" s="199"/>
      <c r="B125" s="199"/>
      <c r="C125" s="192"/>
      <c r="D125" s="199"/>
      <c r="E125" s="200"/>
      <c r="J125" s="43"/>
      <c r="K125" s="42"/>
      <c r="L125"/>
      <c r="M125"/>
      <c r="N125"/>
      <c r="O125"/>
      <c r="P125"/>
    </row>
    <row r="126" spans="1:10" ht="15.75">
      <c r="A126" s="199"/>
      <c r="B126" s="199"/>
      <c r="C126" s="192"/>
      <c r="D126" s="199"/>
      <c r="E126" s="200"/>
      <c r="J126" s="195"/>
    </row>
    <row r="127" spans="1:5" ht="15.75">
      <c r="A127" s="199"/>
      <c r="B127" s="199"/>
      <c r="C127" s="192"/>
      <c r="D127" s="199"/>
      <c r="E127" s="200"/>
    </row>
    <row r="128" spans="1:17" ht="15.75">
      <c r="A128" s="199"/>
      <c r="B128" s="199"/>
      <c r="C128" s="192"/>
      <c r="D128" s="199"/>
      <c r="E128" s="200"/>
      <c r="J128" s="196"/>
      <c r="L128" s="197"/>
      <c r="M128" s="196"/>
      <c r="N128" s="197"/>
      <c r="O128" s="198"/>
      <c r="P128" s="198"/>
      <c r="Q128" s="198"/>
    </row>
    <row r="129" spans="1:17" ht="15.75">
      <c r="A129" s="199"/>
      <c r="B129" s="199"/>
      <c r="C129" s="192"/>
      <c r="D129" s="199"/>
      <c r="E129" s="200"/>
      <c r="J129" s="199"/>
      <c r="L129" s="192"/>
      <c r="M129" s="199"/>
      <c r="N129" s="192"/>
      <c r="O129" s="200"/>
      <c r="P129" s="200"/>
      <c r="Q129" s="200"/>
    </row>
    <row r="130" spans="1:17" ht="15.75">
      <c r="A130" s="199"/>
      <c r="B130" s="199"/>
      <c r="C130" s="192"/>
      <c r="D130" s="199"/>
      <c r="E130" s="200"/>
      <c r="J130" s="199"/>
      <c r="L130" s="192"/>
      <c r="M130" s="199"/>
      <c r="N130" s="192"/>
      <c r="O130" s="200"/>
      <c r="P130" s="200"/>
      <c r="Q130" s="200"/>
    </row>
    <row r="131" spans="1:17" ht="15.75">
      <c r="A131" s="199"/>
      <c r="B131" s="199"/>
      <c r="C131" s="192"/>
      <c r="D131" s="199"/>
      <c r="E131" s="200"/>
      <c r="J131" s="199"/>
      <c r="L131" s="192"/>
      <c r="M131" s="199"/>
      <c r="N131" s="192"/>
      <c r="O131" s="200"/>
      <c r="P131" s="200"/>
      <c r="Q131" s="200"/>
    </row>
    <row r="132" spans="1:17" ht="15.75">
      <c r="A132" s="199"/>
      <c r="B132" s="199"/>
      <c r="C132" s="192"/>
      <c r="D132" s="199"/>
      <c r="E132" s="200"/>
      <c r="J132" s="199"/>
      <c r="L132" s="192"/>
      <c r="M132" s="199"/>
      <c r="N132" s="192"/>
      <c r="O132" s="200"/>
      <c r="P132" s="200"/>
      <c r="Q132" s="200"/>
    </row>
    <row r="133" spans="1:17" ht="15.75">
      <c r="A133" s="199"/>
      <c r="B133" s="199"/>
      <c r="C133" s="192"/>
      <c r="D133" s="199"/>
      <c r="E133" s="200"/>
      <c r="J133" s="199"/>
      <c r="L133" s="192"/>
      <c r="M133" s="199"/>
      <c r="N133" s="192"/>
      <c r="O133" s="200"/>
      <c r="P133" s="200"/>
      <c r="Q133" s="200"/>
    </row>
    <row r="134" spans="1:17" ht="15.75">
      <c r="A134" s="199"/>
      <c r="B134" s="199"/>
      <c r="C134" s="192"/>
      <c r="D134" s="199"/>
      <c r="E134" s="200"/>
      <c r="J134" s="199"/>
      <c r="L134" s="192"/>
      <c r="M134" s="199"/>
      <c r="N134" s="192"/>
      <c r="O134" s="200"/>
      <c r="P134" s="200"/>
      <c r="Q134" s="200"/>
    </row>
    <row r="135" spans="1:17" ht="15.75">
      <c r="A135" s="199"/>
      <c r="B135" s="199"/>
      <c r="C135" s="192"/>
      <c r="D135" s="199"/>
      <c r="E135" s="200"/>
      <c r="J135" s="199"/>
      <c r="L135" s="192"/>
      <c r="M135" s="199"/>
      <c r="N135" s="192"/>
      <c r="O135" s="200"/>
      <c r="P135" s="200"/>
      <c r="Q135" s="200"/>
    </row>
    <row r="136" spans="1:17" ht="15.75">
      <c r="A136" s="199"/>
      <c r="B136" s="199"/>
      <c r="C136" s="192"/>
      <c r="D136" s="199"/>
      <c r="E136" s="200"/>
      <c r="J136" s="199"/>
      <c r="L136" s="192"/>
      <c r="M136" s="199"/>
      <c r="N136" s="192"/>
      <c r="O136" s="200"/>
      <c r="P136" s="200"/>
      <c r="Q136" s="200"/>
    </row>
    <row r="137" spans="1:17" ht="15.75">
      <c r="A137" s="199"/>
      <c r="B137" s="199"/>
      <c r="C137" s="192"/>
      <c r="D137" s="199"/>
      <c r="E137" s="200"/>
      <c r="J137" s="199"/>
      <c r="L137" s="192"/>
      <c r="M137" s="199"/>
      <c r="N137" s="192"/>
      <c r="O137" s="200"/>
      <c r="P137" s="200"/>
      <c r="Q137" s="200"/>
    </row>
    <row r="138" spans="1:17" ht="15.75">
      <c r="A138" s="199"/>
      <c r="B138" s="199"/>
      <c r="C138" s="192"/>
      <c r="D138" s="199"/>
      <c r="E138" s="200"/>
      <c r="J138" s="199"/>
      <c r="L138" s="192"/>
      <c r="M138" s="199"/>
      <c r="N138" s="192"/>
      <c r="O138" s="200"/>
      <c r="P138" s="200"/>
      <c r="Q138" s="200"/>
    </row>
    <row r="139" spans="1:17" ht="15.75">
      <c r="A139" s="199"/>
      <c r="B139" s="199"/>
      <c r="C139" s="192"/>
      <c r="D139" s="199"/>
      <c r="E139" s="200"/>
      <c r="J139" s="199"/>
      <c r="L139" s="192"/>
      <c r="M139" s="199"/>
      <c r="N139" s="192"/>
      <c r="O139" s="200"/>
      <c r="P139" s="200"/>
      <c r="Q139" s="200"/>
    </row>
    <row r="140" spans="1:17" ht="15.75">
      <c r="A140" s="199"/>
      <c r="B140" s="199"/>
      <c r="C140" s="192"/>
      <c r="D140" s="199"/>
      <c r="E140" s="200"/>
      <c r="J140" s="199"/>
      <c r="L140" s="192"/>
      <c r="M140" s="199"/>
      <c r="N140" s="192"/>
      <c r="O140" s="200"/>
      <c r="P140" s="200"/>
      <c r="Q140" s="200"/>
    </row>
    <row r="141" spans="1:17" ht="15.75">
      <c r="A141" s="199"/>
      <c r="B141" s="199"/>
      <c r="C141" s="192"/>
      <c r="D141" s="199"/>
      <c r="E141" s="200"/>
      <c r="J141" s="199"/>
      <c r="L141" s="192"/>
      <c r="M141" s="199"/>
      <c r="N141" s="192"/>
      <c r="O141" s="200"/>
      <c r="P141" s="200"/>
      <c r="Q141" s="200"/>
    </row>
    <row r="142" spans="1:17" ht="15.75">
      <c r="A142" s="199"/>
      <c r="B142" s="199"/>
      <c r="C142" s="192"/>
      <c r="D142" s="199"/>
      <c r="E142" s="200"/>
      <c r="J142" s="199"/>
      <c r="L142" s="192"/>
      <c r="M142" s="199"/>
      <c r="N142" s="192"/>
      <c r="O142" s="200"/>
      <c r="P142" s="200"/>
      <c r="Q142" s="200"/>
    </row>
    <row r="143" spans="1:17" ht="15.75">
      <c r="A143" s="199"/>
      <c r="B143" s="199"/>
      <c r="C143" s="192"/>
      <c r="D143" s="199"/>
      <c r="E143" s="200"/>
      <c r="J143" s="199"/>
      <c r="L143" s="192"/>
      <c r="M143" s="199"/>
      <c r="N143" s="192"/>
      <c r="O143" s="200"/>
      <c r="P143" s="200"/>
      <c r="Q143" s="200"/>
    </row>
    <row r="144" spans="1:17" ht="15.75">
      <c r="A144" s="199"/>
      <c r="B144" s="199"/>
      <c r="C144" s="192"/>
      <c r="D144" s="199"/>
      <c r="E144" s="200"/>
      <c r="J144" s="199"/>
      <c r="L144" s="192"/>
      <c r="M144" s="199"/>
      <c r="N144" s="192"/>
      <c r="O144" s="200"/>
      <c r="P144" s="200"/>
      <c r="Q144" s="200"/>
    </row>
    <row r="145" spans="1:17" ht="15.75">
      <c r="A145" s="199"/>
      <c r="B145" s="199"/>
      <c r="C145" s="192"/>
      <c r="D145" s="199"/>
      <c r="E145" s="200"/>
      <c r="J145" s="199"/>
      <c r="L145" s="192"/>
      <c r="M145" s="199"/>
      <c r="N145" s="192"/>
      <c r="O145" s="200"/>
      <c r="P145" s="200"/>
      <c r="Q145" s="200"/>
    </row>
    <row r="146" spans="1:17" ht="15.75">
      <c r="A146" s="199"/>
      <c r="B146" s="199"/>
      <c r="C146" s="192"/>
      <c r="D146" s="199"/>
      <c r="E146" s="200"/>
      <c r="J146" s="199"/>
      <c r="L146" s="192"/>
      <c r="M146" s="199"/>
      <c r="N146" s="192"/>
      <c r="O146" s="200"/>
      <c r="P146" s="200"/>
      <c r="Q146" s="200"/>
    </row>
    <row r="147" spans="1:17" ht="15.75">
      <c r="A147" s="199"/>
      <c r="B147" s="199"/>
      <c r="C147" s="192"/>
      <c r="D147" s="199"/>
      <c r="E147" s="200"/>
      <c r="J147" s="199"/>
      <c r="L147" s="192"/>
      <c r="M147" s="199"/>
      <c r="N147" s="192"/>
      <c r="O147" s="200"/>
      <c r="P147" s="200"/>
      <c r="Q147" s="200"/>
    </row>
    <row r="148" spans="1:17" ht="15.75">
      <c r="A148" s="199"/>
      <c r="B148" s="199"/>
      <c r="C148" s="192"/>
      <c r="D148" s="199"/>
      <c r="E148" s="200"/>
      <c r="J148" s="199"/>
      <c r="L148" s="192"/>
      <c r="M148" s="199"/>
      <c r="N148" s="192"/>
      <c r="O148" s="200"/>
      <c r="P148" s="200"/>
      <c r="Q148" s="200"/>
    </row>
    <row r="149" spans="1:17" ht="15.75">
      <c r="A149" s="199"/>
      <c r="B149" s="199"/>
      <c r="C149" s="192"/>
      <c r="D149" s="199"/>
      <c r="E149" s="200"/>
      <c r="J149" s="199"/>
      <c r="L149" s="192"/>
      <c r="M149" s="199"/>
      <c r="N149" s="192"/>
      <c r="O149" s="200"/>
      <c r="P149" s="200"/>
      <c r="Q149" s="200"/>
    </row>
    <row r="150" spans="1:17" ht="15.75">
      <c r="A150" s="199"/>
      <c r="B150" s="199"/>
      <c r="C150" s="192"/>
      <c r="D150" s="199"/>
      <c r="E150" s="200"/>
      <c r="J150" s="199"/>
      <c r="L150" s="192"/>
      <c r="M150" s="199"/>
      <c r="N150" s="192"/>
      <c r="O150" s="200"/>
      <c r="P150" s="200"/>
      <c r="Q150" s="200"/>
    </row>
    <row r="151" spans="1:17" ht="15.75">
      <c r="A151" s="199"/>
      <c r="B151" s="199"/>
      <c r="C151" s="192"/>
      <c r="D151" s="199"/>
      <c r="E151" s="200"/>
      <c r="J151" s="199"/>
      <c r="L151" s="192"/>
      <c r="M151" s="199"/>
      <c r="N151" s="192"/>
      <c r="O151" s="200"/>
      <c r="P151" s="200"/>
      <c r="Q151" s="200"/>
    </row>
    <row r="152" spans="1:17" ht="15.75">
      <c r="A152" s="199"/>
      <c r="B152" s="199"/>
      <c r="C152" s="192"/>
      <c r="D152" s="199"/>
      <c r="E152" s="200"/>
      <c r="J152" s="199"/>
      <c r="L152" s="192"/>
      <c r="M152" s="199"/>
      <c r="N152" s="192"/>
      <c r="O152" s="200"/>
      <c r="P152" s="200"/>
      <c r="Q152" s="200"/>
    </row>
    <row r="153" spans="1:17" ht="15.75">
      <c r="A153" s="199"/>
      <c r="B153" s="199"/>
      <c r="C153" s="192"/>
      <c r="D153" s="199"/>
      <c r="E153" s="200"/>
      <c r="J153" s="199"/>
      <c r="L153" s="192"/>
      <c r="M153" s="199"/>
      <c r="N153" s="192"/>
      <c r="O153" s="200"/>
      <c r="P153" s="200"/>
      <c r="Q153" s="200"/>
    </row>
    <row r="154" spans="1:17" ht="15.75">
      <c r="A154" s="199"/>
      <c r="B154" s="199"/>
      <c r="C154" s="192"/>
      <c r="D154" s="199"/>
      <c r="E154" s="200"/>
      <c r="J154" s="199"/>
      <c r="L154" s="192"/>
      <c r="M154" s="199"/>
      <c r="N154" s="192"/>
      <c r="O154" s="200"/>
      <c r="P154" s="200"/>
      <c r="Q154" s="200"/>
    </row>
    <row r="155" spans="1:17" ht="15.75">
      <c r="A155" s="199"/>
      <c r="B155" s="199"/>
      <c r="C155" s="192"/>
      <c r="D155" s="199"/>
      <c r="E155" s="200"/>
      <c r="J155" s="199"/>
      <c r="L155" s="192"/>
      <c r="M155" s="199"/>
      <c r="N155" s="192"/>
      <c r="O155" s="200"/>
      <c r="P155" s="200"/>
      <c r="Q155" s="200"/>
    </row>
    <row r="156" spans="1:17" ht="15.75">
      <c r="A156" s="199"/>
      <c r="B156" s="199"/>
      <c r="C156" s="192"/>
      <c r="D156" s="199"/>
      <c r="E156" s="200"/>
      <c r="J156" s="199"/>
      <c r="L156" s="192"/>
      <c r="M156" s="199"/>
      <c r="N156" s="192"/>
      <c r="O156" s="200"/>
      <c r="P156" s="200"/>
      <c r="Q156" s="200"/>
    </row>
    <row r="157" spans="1:17" ht="15.75">
      <c r="A157" s="199"/>
      <c r="B157" s="199"/>
      <c r="C157" s="192"/>
      <c r="D157" s="199"/>
      <c r="E157" s="200"/>
      <c r="J157" s="199"/>
      <c r="L157" s="192"/>
      <c r="M157" s="199"/>
      <c r="N157" s="192"/>
      <c r="O157" s="200"/>
      <c r="P157" s="200"/>
      <c r="Q157" s="200"/>
    </row>
    <row r="158" spans="1:17" ht="15.75">
      <c r="A158" s="199"/>
      <c r="B158" s="199"/>
      <c r="C158" s="192"/>
      <c r="D158" s="199"/>
      <c r="E158" s="200"/>
      <c r="J158" s="199"/>
      <c r="L158" s="192"/>
      <c r="M158" s="199"/>
      <c r="N158" s="192"/>
      <c r="O158" s="200"/>
      <c r="P158" s="200"/>
      <c r="Q158" s="200"/>
    </row>
    <row r="159" spans="1:17" ht="15.75">
      <c r="A159" s="199"/>
      <c r="B159" s="199"/>
      <c r="C159" s="192"/>
      <c r="D159" s="199"/>
      <c r="E159" s="200"/>
      <c r="J159" s="199"/>
      <c r="L159" s="192"/>
      <c r="M159" s="199"/>
      <c r="N159" s="192"/>
      <c r="O159" s="200"/>
      <c r="P159" s="200"/>
      <c r="Q159" s="200"/>
    </row>
    <row r="160" spans="1:17" ht="15.75">
      <c r="A160" s="199"/>
      <c r="B160" s="199"/>
      <c r="C160" s="192"/>
      <c r="D160" s="199"/>
      <c r="E160" s="200"/>
      <c r="J160" s="199"/>
      <c r="L160" s="192"/>
      <c r="M160" s="199"/>
      <c r="N160" s="192"/>
      <c r="O160" s="200"/>
      <c r="P160" s="200"/>
      <c r="Q160" s="200"/>
    </row>
    <row r="161" spans="1:17" ht="15.75">
      <c r="A161" s="199"/>
      <c r="B161" s="199"/>
      <c r="C161" s="192"/>
      <c r="D161" s="199"/>
      <c r="E161" s="200"/>
      <c r="J161" s="199"/>
      <c r="L161" s="192"/>
      <c r="M161" s="199"/>
      <c r="N161" s="192"/>
      <c r="O161" s="200"/>
      <c r="P161" s="200"/>
      <c r="Q161" s="200"/>
    </row>
    <row r="162" spans="1:17" ht="15.75">
      <c r="A162" s="199"/>
      <c r="B162" s="199"/>
      <c r="C162" s="192"/>
      <c r="D162" s="199"/>
      <c r="E162" s="200"/>
      <c r="J162" s="199"/>
      <c r="L162" s="192"/>
      <c r="M162" s="199"/>
      <c r="N162" s="192"/>
      <c r="O162" s="200"/>
      <c r="P162" s="200"/>
      <c r="Q162" s="200"/>
    </row>
    <row r="163" spans="1:17" ht="15.75">
      <c r="A163" s="199"/>
      <c r="B163" s="199"/>
      <c r="C163" s="192"/>
      <c r="D163" s="199"/>
      <c r="E163" s="200"/>
      <c r="J163" s="199"/>
      <c r="L163" s="192"/>
      <c r="M163" s="199"/>
      <c r="N163" s="192"/>
      <c r="O163" s="200"/>
      <c r="P163" s="200"/>
      <c r="Q163" s="200"/>
    </row>
    <row r="164" spans="1:17" ht="15.75">
      <c r="A164" s="199"/>
      <c r="B164" s="199"/>
      <c r="C164" s="192"/>
      <c r="D164" s="199"/>
      <c r="E164" s="200"/>
      <c r="J164" s="199"/>
      <c r="L164" s="192"/>
      <c r="M164" s="199"/>
      <c r="N164" s="192"/>
      <c r="O164" s="200"/>
      <c r="P164" s="200"/>
      <c r="Q164" s="200"/>
    </row>
    <row r="165" spans="1:17" ht="15.75">
      <c r="A165" s="199"/>
      <c r="B165" s="199"/>
      <c r="C165" s="192"/>
      <c r="D165" s="199"/>
      <c r="E165" s="200"/>
      <c r="J165" s="199"/>
      <c r="L165" s="192"/>
      <c r="M165" s="199"/>
      <c r="N165" s="192"/>
      <c r="O165" s="200"/>
      <c r="P165" s="200"/>
      <c r="Q165" s="200"/>
    </row>
    <row r="166" spans="1:17" ht="15.75">
      <c r="A166" s="199"/>
      <c r="B166" s="199"/>
      <c r="C166" s="192"/>
      <c r="D166" s="199"/>
      <c r="E166" s="200"/>
      <c r="J166" s="199"/>
      <c r="L166" s="192"/>
      <c r="M166" s="199"/>
      <c r="N166" s="192"/>
      <c r="O166" s="200"/>
      <c r="P166" s="200"/>
      <c r="Q166" s="200"/>
    </row>
    <row r="167" spans="1:17" ht="15.75">
      <c r="A167" s="199"/>
      <c r="B167" s="199"/>
      <c r="C167" s="192"/>
      <c r="D167" s="199"/>
      <c r="E167" s="200"/>
      <c r="J167" s="199"/>
      <c r="L167" s="192"/>
      <c r="M167" s="199"/>
      <c r="N167" s="192"/>
      <c r="O167" s="200"/>
      <c r="P167" s="200"/>
      <c r="Q167" s="200"/>
    </row>
    <row r="168" spans="1:17" ht="15.75">
      <c r="A168" s="199"/>
      <c r="B168" s="199"/>
      <c r="C168" s="192"/>
      <c r="D168" s="199"/>
      <c r="E168" s="200"/>
      <c r="J168" s="199"/>
      <c r="L168" s="192"/>
      <c r="M168" s="199"/>
      <c r="N168" s="192"/>
      <c r="O168" s="200"/>
      <c r="P168" s="200"/>
      <c r="Q168" s="200"/>
    </row>
    <row r="169" spans="1:17" ht="15.75">
      <c r="A169" s="199"/>
      <c r="B169" s="199"/>
      <c r="C169" s="192"/>
      <c r="D169" s="199"/>
      <c r="E169" s="200"/>
      <c r="J169" s="199"/>
      <c r="L169" s="192"/>
      <c r="M169" s="199"/>
      <c r="N169" s="192"/>
      <c r="O169" s="200"/>
      <c r="P169" s="200"/>
      <c r="Q169" s="200"/>
    </row>
    <row r="170" spans="1:5" ht="15.75">
      <c r="A170" s="199"/>
      <c r="B170" s="199"/>
      <c r="C170" s="192"/>
      <c r="D170" s="199"/>
      <c r="E170" s="200"/>
    </row>
    <row r="171" spans="1:10" ht="15.75">
      <c r="A171" s="199"/>
      <c r="B171" s="199"/>
      <c r="C171" s="192"/>
      <c r="D171" s="199"/>
      <c r="E171" s="200"/>
      <c r="J171" s="195"/>
    </row>
    <row r="172" spans="1:5" ht="15.75">
      <c r="A172" s="199"/>
      <c r="B172" s="199"/>
      <c r="C172" s="192"/>
      <c r="D172" s="199"/>
      <c r="E172" s="200"/>
    </row>
    <row r="173" spans="1:16" ht="15.75">
      <c r="A173" s="199"/>
      <c r="B173" s="199"/>
      <c r="C173" s="192"/>
      <c r="D173" s="199"/>
      <c r="E173" s="200"/>
      <c r="J173" s="196"/>
      <c r="K173" s="198"/>
      <c r="L173" s="196"/>
      <c r="M173" s="197"/>
      <c r="N173" s="198"/>
      <c r="O173" s="198"/>
      <c r="P173" s="198"/>
    </row>
    <row r="174" spans="1:16" ht="15.75">
      <c r="A174" s="199"/>
      <c r="B174" s="199"/>
      <c r="C174" s="192"/>
      <c r="D174" s="199"/>
      <c r="E174" s="200"/>
      <c r="J174" s="199"/>
      <c r="K174" s="200"/>
      <c r="L174" s="199"/>
      <c r="M174" s="192"/>
      <c r="N174" s="200"/>
      <c r="O174" s="200"/>
      <c r="P174" s="200"/>
    </row>
    <row r="175" spans="1:16" ht="15.75">
      <c r="A175" s="199"/>
      <c r="B175" s="199"/>
      <c r="C175" s="192"/>
      <c r="D175" s="199"/>
      <c r="E175" s="200"/>
      <c r="J175" s="199"/>
      <c r="K175" s="200"/>
      <c r="L175" s="199"/>
      <c r="M175" s="192"/>
      <c r="N175" s="200"/>
      <c r="O175" s="200"/>
      <c r="P175" s="200"/>
    </row>
    <row r="176" spans="1:5" ht="15.75">
      <c r="A176" s="199"/>
      <c r="B176" s="199"/>
      <c r="C176" s="192"/>
      <c r="D176" s="199"/>
      <c r="E176" s="200"/>
    </row>
    <row r="177" spans="1:5" ht="15.75">
      <c r="A177" s="199"/>
      <c r="B177" s="199"/>
      <c r="C177" s="192"/>
      <c r="D177" s="199"/>
      <c r="E177" s="200"/>
    </row>
    <row r="178" spans="1:5" ht="15.75">
      <c r="A178" s="199"/>
      <c r="B178" s="199"/>
      <c r="C178" s="192"/>
      <c r="D178" s="199"/>
      <c r="E178" s="200"/>
    </row>
    <row r="179" spans="1:5" ht="15.75">
      <c r="A179" s="199"/>
      <c r="B179" s="199"/>
      <c r="C179" s="192"/>
      <c r="D179" s="199"/>
      <c r="E179" s="200"/>
    </row>
    <row r="180" spans="1:5" ht="15.75">
      <c r="A180" s="199"/>
      <c r="B180" s="199"/>
      <c r="C180" s="192"/>
      <c r="D180" s="199"/>
      <c r="E180" s="200"/>
    </row>
    <row r="181" spans="1:5" ht="15.75">
      <c r="A181" s="199"/>
      <c r="B181" s="199"/>
      <c r="C181" s="192"/>
      <c r="D181" s="199"/>
      <c r="E181" s="200"/>
    </row>
    <row r="182" spans="1:5" ht="15.75">
      <c r="A182" s="199"/>
      <c r="B182" s="199"/>
      <c r="C182" s="192"/>
      <c r="D182" s="199"/>
      <c r="E182" s="200"/>
    </row>
    <row r="183" spans="1:5" ht="15.75">
      <c r="A183" s="199"/>
      <c r="B183" s="199"/>
      <c r="C183" s="192"/>
      <c r="D183" s="199"/>
      <c r="E183" s="200"/>
    </row>
    <row r="184" spans="1:5" ht="15.75">
      <c r="A184" s="199"/>
      <c r="B184" s="199"/>
      <c r="C184" s="192"/>
      <c r="D184" s="199"/>
      <c r="E184" s="200"/>
    </row>
    <row r="185" spans="1:5" ht="15.75">
      <c r="A185" s="199"/>
      <c r="B185" s="199"/>
      <c r="C185" s="192"/>
      <c r="D185" s="199"/>
      <c r="E185" s="200"/>
    </row>
    <row r="186" spans="1:5" ht="15.75">
      <c r="A186" s="199"/>
      <c r="B186" s="199"/>
      <c r="C186" s="192"/>
      <c r="D186" s="199"/>
      <c r="E186" s="200"/>
    </row>
    <row r="187" spans="1:5" ht="15.75">
      <c r="A187" s="199"/>
      <c r="B187" s="199"/>
      <c r="C187" s="192"/>
      <c r="D187" s="199"/>
      <c r="E187" s="200"/>
    </row>
    <row r="188" spans="1:5" ht="15.75">
      <c r="A188" s="199"/>
      <c r="B188" s="199"/>
      <c r="C188" s="192"/>
      <c r="D188" s="199"/>
      <c r="E188" s="200"/>
    </row>
    <row r="189" spans="1:5" ht="15.75">
      <c r="A189" s="199"/>
      <c r="B189" s="199"/>
      <c r="C189" s="192"/>
      <c r="D189" s="199"/>
      <c r="E189" s="200"/>
    </row>
    <row r="190" spans="1:5" ht="15.75">
      <c r="A190" s="199"/>
      <c r="B190" s="199"/>
      <c r="C190" s="192"/>
      <c r="D190" s="199"/>
      <c r="E190" s="200"/>
    </row>
    <row r="191" spans="1:5" ht="15.75">
      <c r="A191" s="199"/>
      <c r="B191" s="199"/>
      <c r="C191" s="192"/>
      <c r="D191" s="199"/>
      <c r="E191" s="200"/>
    </row>
    <row r="192" spans="1:5" ht="15.75">
      <c r="A192" s="199"/>
      <c r="B192" s="199"/>
      <c r="C192" s="192"/>
      <c r="D192" s="199"/>
      <c r="E192" s="200"/>
    </row>
    <row r="193" spans="1:5" ht="15.75">
      <c r="A193" s="199"/>
      <c r="B193" s="199"/>
      <c r="C193" s="192"/>
      <c r="D193" s="199"/>
      <c r="E193" s="200"/>
    </row>
    <row r="194" spans="1:5" ht="15.75">
      <c r="A194" s="199"/>
      <c r="B194" s="199"/>
      <c r="C194" s="192"/>
      <c r="D194" s="199"/>
      <c r="E194" s="200"/>
    </row>
    <row r="195" spans="1:5" ht="15.75">
      <c r="A195" s="199"/>
      <c r="B195" s="199"/>
      <c r="C195" s="192"/>
      <c r="D195" s="199"/>
      <c r="E195" s="200"/>
    </row>
    <row r="196" spans="1:5" ht="15.75">
      <c r="A196" s="199"/>
      <c r="B196" s="199"/>
      <c r="C196" s="192"/>
      <c r="D196" s="199"/>
      <c r="E196" s="200"/>
    </row>
    <row r="197" spans="1:5" ht="15.75">
      <c r="A197" s="199"/>
      <c r="B197" s="199"/>
      <c r="C197" s="192"/>
      <c r="D197" s="199"/>
      <c r="E197" s="200"/>
    </row>
    <row r="198" spans="1:5" ht="15.75">
      <c r="A198" s="199"/>
      <c r="B198" s="199"/>
      <c r="C198" s="192"/>
      <c r="D198" s="199"/>
      <c r="E198" s="200"/>
    </row>
    <row r="199" spans="1:5" ht="15.75">
      <c r="A199" s="199"/>
      <c r="B199" s="199"/>
      <c r="C199" s="192"/>
      <c r="D199" s="199"/>
      <c r="E199" s="200"/>
    </row>
    <row r="200" spans="1:5" ht="15.75">
      <c r="A200" s="199"/>
      <c r="B200" s="199"/>
      <c r="C200" s="192"/>
      <c r="D200" s="199"/>
      <c r="E200" s="200"/>
    </row>
    <row r="201" spans="1:5" ht="15.75">
      <c r="A201" s="199"/>
      <c r="B201" s="199"/>
      <c r="C201" s="192"/>
      <c r="D201" s="199"/>
      <c r="E201" s="200"/>
    </row>
    <row r="202" spans="1:5" ht="15.75">
      <c r="A202" s="199"/>
      <c r="B202" s="199"/>
      <c r="C202" s="192"/>
      <c r="D202" s="199"/>
      <c r="E202" s="200"/>
    </row>
    <row r="203" spans="1:5" ht="15.75">
      <c r="A203" s="199"/>
      <c r="B203" s="199"/>
      <c r="C203" s="192"/>
      <c r="D203" s="199"/>
      <c r="E203" s="200"/>
    </row>
    <row r="204" spans="1:5" ht="15.75">
      <c r="A204" s="199"/>
      <c r="B204" s="199"/>
      <c r="C204" s="192"/>
      <c r="D204" s="199"/>
      <c r="E204" s="200"/>
    </row>
    <row r="205" spans="1:5" ht="15.75">
      <c r="A205" s="199"/>
      <c r="B205" s="199"/>
      <c r="C205" s="192"/>
      <c r="D205" s="199"/>
      <c r="E205" s="200"/>
    </row>
    <row r="206" spans="1:5" ht="15.75">
      <c r="A206" s="199"/>
      <c r="B206" s="199"/>
      <c r="C206" s="192"/>
      <c r="D206" s="199"/>
      <c r="E206" s="200"/>
    </row>
    <row r="207" spans="1:5" ht="15.75">
      <c r="A207" s="199"/>
      <c r="B207" s="199"/>
      <c r="C207" s="192"/>
      <c r="D207" s="199"/>
      <c r="E207" s="200"/>
    </row>
    <row r="208" spans="1:5" ht="15.75">
      <c r="A208" s="199"/>
      <c r="B208" s="199"/>
      <c r="C208" s="192"/>
      <c r="D208" s="199"/>
      <c r="E208" s="200"/>
    </row>
  </sheetData>
  <sheetProtection/>
  <printOptions/>
  <pageMargins left="0.7874015748031497" right="0.7874015748031497" top="0.5905511811023623" bottom="0.1968503937007874" header="0.5118110236220472" footer="0.118110236220472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65"/>
  <sheetViews>
    <sheetView zoomScalePageLayoutView="0" workbookViewId="0" topLeftCell="A46">
      <selection activeCell="S106" sqref="S106"/>
    </sheetView>
  </sheetViews>
  <sheetFormatPr defaultColWidth="9.140625" defaultRowHeight="12.75"/>
  <cols>
    <col min="1" max="1" width="4.00390625" style="189" customWidth="1"/>
    <col min="2" max="2" width="20.28125" style="189" customWidth="1"/>
    <col min="3" max="3" width="6.28125" style="189" customWidth="1"/>
    <col min="4" max="4" width="26.421875" style="191" customWidth="1"/>
    <col min="5" max="5" width="5.8515625" style="191" customWidth="1"/>
    <col min="6" max="6" width="6.421875" style="189" customWidth="1"/>
    <col min="7" max="7" width="5.140625" style="189" customWidth="1"/>
    <col min="8" max="8" width="5.57421875" style="190" customWidth="1"/>
    <col min="9" max="11" width="5.7109375" style="191" customWidth="1"/>
    <col min="12" max="12" width="2.8515625" style="189" customWidth="1"/>
    <col min="13" max="13" width="5.140625" style="189" customWidth="1"/>
    <col min="14" max="14" width="15.7109375" style="189" customWidth="1"/>
    <col min="15" max="15" width="6.140625" style="189" customWidth="1"/>
    <col min="16" max="16" width="25.28125" style="191" customWidth="1"/>
    <col min="17" max="17" width="4.7109375" style="189" customWidth="1"/>
    <col min="18" max="18" width="6.00390625" style="191" customWidth="1"/>
    <col min="19" max="19" width="5.28125" style="191" customWidth="1"/>
    <col min="20" max="16384" width="9.140625" style="189" customWidth="1"/>
  </cols>
  <sheetData>
    <row r="1" spans="1:11" ht="18.75">
      <c r="A1" s="111" t="s">
        <v>546</v>
      </c>
      <c r="B1"/>
      <c r="C1"/>
      <c r="D1"/>
      <c r="E1"/>
      <c r="F1"/>
      <c r="G1"/>
      <c r="H1"/>
      <c r="I1"/>
      <c r="J1"/>
      <c r="K1"/>
    </row>
    <row r="2" spans="1:11" ht="18.75">
      <c r="A2" s="111" t="s">
        <v>490</v>
      </c>
      <c r="B2"/>
      <c r="C2"/>
      <c r="D2"/>
      <c r="E2"/>
      <c r="F2"/>
      <c r="G2"/>
      <c r="H2"/>
      <c r="I2"/>
      <c r="J2"/>
      <c r="K2"/>
    </row>
    <row r="3" spans="1:11" ht="12.75">
      <c r="A3"/>
      <c r="B3"/>
      <c r="C3"/>
      <c r="D3"/>
      <c r="E3"/>
      <c r="F3"/>
      <c r="G3"/>
      <c r="H3"/>
      <c r="I3"/>
      <c r="J3"/>
      <c r="K3"/>
    </row>
    <row r="4" spans="1:11" ht="15.75">
      <c r="A4" s="52" t="s">
        <v>409</v>
      </c>
      <c r="B4"/>
      <c r="C4"/>
      <c r="D4"/>
      <c r="E4"/>
      <c r="F4"/>
      <c r="G4"/>
      <c r="H4"/>
      <c r="I4"/>
      <c r="J4"/>
      <c r="K4"/>
    </row>
    <row r="5" spans="1:19" ht="15.75">
      <c r="A5"/>
      <c r="B5"/>
      <c r="C5"/>
      <c r="D5"/>
      <c r="E5"/>
      <c r="F5"/>
      <c r="G5"/>
      <c r="H5"/>
      <c r="I5"/>
      <c r="J5"/>
      <c r="K5"/>
      <c r="M5" s="52" t="s">
        <v>475</v>
      </c>
      <c r="N5"/>
      <c r="O5"/>
      <c r="P5"/>
      <c r="Q5"/>
      <c r="R5"/>
      <c r="S5" s="42"/>
    </row>
    <row r="6" spans="1:18" ht="15.75">
      <c r="A6" s="53" t="s">
        <v>410</v>
      </c>
      <c r="B6" s="54" t="s">
        <v>221</v>
      </c>
      <c r="C6" s="53" t="s">
        <v>238</v>
      </c>
      <c r="D6" s="54" t="s">
        <v>272</v>
      </c>
      <c r="E6" s="55" t="s">
        <v>404</v>
      </c>
      <c r="F6" s="55" t="s">
        <v>222</v>
      </c>
      <c r="G6" s="55" t="s">
        <v>309</v>
      </c>
      <c r="H6" s="55" t="s">
        <v>223</v>
      </c>
      <c r="I6" s="55" t="s">
        <v>223</v>
      </c>
      <c r="J6" s="53" t="s">
        <v>547</v>
      </c>
      <c r="K6" s="198"/>
      <c r="M6"/>
      <c r="N6"/>
      <c r="O6"/>
      <c r="P6"/>
      <c r="Q6"/>
      <c r="R6"/>
    </row>
    <row r="7" spans="1:19" ht="15.75">
      <c r="A7" s="56">
        <v>1</v>
      </c>
      <c r="B7" s="57" t="s">
        <v>78</v>
      </c>
      <c r="C7" s="56">
        <v>1724</v>
      </c>
      <c r="D7" s="57" t="s">
        <v>495</v>
      </c>
      <c r="E7" s="58" t="s">
        <v>548</v>
      </c>
      <c r="F7" s="58" t="s">
        <v>549</v>
      </c>
      <c r="G7" s="58">
        <v>7</v>
      </c>
      <c r="H7" s="58" t="s">
        <v>550</v>
      </c>
      <c r="I7" s="58" t="s">
        <v>551</v>
      </c>
      <c r="J7" s="56">
        <v>1751</v>
      </c>
      <c r="K7" s="200"/>
      <c r="M7" s="53" t="s">
        <v>410</v>
      </c>
      <c r="N7" s="54" t="s">
        <v>221</v>
      </c>
      <c r="O7" s="53" t="s">
        <v>238</v>
      </c>
      <c r="P7" s="54" t="s">
        <v>272</v>
      </c>
      <c r="Q7" s="55" t="s">
        <v>222</v>
      </c>
      <c r="R7" s="55" t="s">
        <v>223</v>
      </c>
      <c r="S7" s="109" t="s">
        <v>452</v>
      </c>
    </row>
    <row r="8" spans="1:20" ht="15.75">
      <c r="A8" s="56">
        <v>2</v>
      </c>
      <c r="B8" s="57" t="s">
        <v>42</v>
      </c>
      <c r="C8" s="56">
        <v>1868</v>
      </c>
      <c r="D8" s="57" t="s">
        <v>552</v>
      </c>
      <c r="E8" s="58" t="s">
        <v>553</v>
      </c>
      <c r="F8" s="58" t="s">
        <v>496</v>
      </c>
      <c r="G8" s="58">
        <v>7</v>
      </c>
      <c r="H8" s="58" t="s">
        <v>554</v>
      </c>
      <c r="I8" s="58" t="s">
        <v>555</v>
      </c>
      <c r="J8" s="56">
        <v>1673</v>
      </c>
      <c r="K8" s="200"/>
      <c r="L8" s="311">
        <v>1</v>
      </c>
      <c r="M8" s="289">
        <v>21</v>
      </c>
      <c r="N8" s="57" t="s">
        <v>367</v>
      </c>
      <c r="O8" s="56">
        <v>1100</v>
      </c>
      <c r="P8" s="57" t="s">
        <v>370</v>
      </c>
      <c r="Q8" s="58" t="s">
        <v>312</v>
      </c>
      <c r="R8" s="102" t="s">
        <v>439</v>
      </c>
      <c r="S8" s="208">
        <v>5</v>
      </c>
      <c r="T8" s="189">
        <v>40</v>
      </c>
    </row>
    <row r="9" spans="1:20" ht="15.75">
      <c r="A9" s="56">
        <v>3</v>
      </c>
      <c r="B9" s="57" t="s">
        <v>105</v>
      </c>
      <c r="C9" s="56">
        <v>1800</v>
      </c>
      <c r="D9" s="57" t="s">
        <v>556</v>
      </c>
      <c r="E9" s="58" t="s">
        <v>553</v>
      </c>
      <c r="F9" s="58" t="s">
        <v>496</v>
      </c>
      <c r="G9" s="58">
        <v>7</v>
      </c>
      <c r="H9" s="58" t="s">
        <v>497</v>
      </c>
      <c r="I9" s="58" t="s">
        <v>557</v>
      </c>
      <c r="J9" s="56">
        <v>1673</v>
      </c>
      <c r="K9" s="200"/>
      <c r="L9" s="311">
        <v>2</v>
      </c>
      <c r="M9" s="289">
        <v>23</v>
      </c>
      <c r="N9" s="57" t="s">
        <v>420</v>
      </c>
      <c r="O9" s="56">
        <v>1100</v>
      </c>
      <c r="P9" s="57" t="s">
        <v>572</v>
      </c>
      <c r="Q9" s="58" t="s">
        <v>312</v>
      </c>
      <c r="R9" s="102" t="s">
        <v>424</v>
      </c>
      <c r="S9" s="108">
        <v>5</v>
      </c>
      <c r="T9" s="189">
        <v>35</v>
      </c>
    </row>
    <row r="10" spans="1:20" ht="15.75">
      <c r="A10" s="56">
        <v>4</v>
      </c>
      <c r="B10" s="57" t="s">
        <v>79</v>
      </c>
      <c r="C10" s="56">
        <v>1602</v>
      </c>
      <c r="D10" s="57" t="s">
        <v>495</v>
      </c>
      <c r="E10" s="58" t="s">
        <v>548</v>
      </c>
      <c r="F10" s="58" t="s">
        <v>488</v>
      </c>
      <c r="G10" s="58">
        <v>5</v>
      </c>
      <c r="H10" s="58" t="s">
        <v>503</v>
      </c>
      <c r="I10" s="58" t="s">
        <v>558</v>
      </c>
      <c r="J10" s="56">
        <v>1620</v>
      </c>
      <c r="K10" s="200"/>
      <c r="L10" s="311">
        <v>3</v>
      </c>
      <c r="M10" s="289">
        <v>27</v>
      </c>
      <c r="N10" s="57" t="s">
        <v>334</v>
      </c>
      <c r="O10" s="56">
        <v>1100</v>
      </c>
      <c r="P10" s="57" t="s">
        <v>495</v>
      </c>
      <c r="Q10" s="58" t="s">
        <v>314</v>
      </c>
      <c r="R10" s="102" t="s">
        <v>439</v>
      </c>
      <c r="S10" s="208">
        <v>5</v>
      </c>
      <c r="T10" s="189">
        <v>32</v>
      </c>
    </row>
    <row r="11" spans="1:20" ht="15.75">
      <c r="A11" s="56">
        <v>5</v>
      </c>
      <c r="B11" s="57" t="s">
        <v>401</v>
      </c>
      <c r="C11" s="56">
        <v>1100</v>
      </c>
      <c r="D11" s="57" t="s">
        <v>556</v>
      </c>
      <c r="E11" s="58" t="s">
        <v>548</v>
      </c>
      <c r="F11" s="58" t="s">
        <v>488</v>
      </c>
      <c r="G11" s="58">
        <v>7</v>
      </c>
      <c r="H11" s="58" t="s">
        <v>509</v>
      </c>
      <c r="I11" s="58" t="s">
        <v>559</v>
      </c>
      <c r="J11" s="56">
        <v>1620</v>
      </c>
      <c r="K11" s="200"/>
      <c r="L11" s="311">
        <v>4</v>
      </c>
      <c r="M11" s="289">
        <v>37</v>
      </c>
      <c r="N11" s="57" t="s">
        <v>524</v>
      </c>
      <c r="O11" s="56">
        <v>1000</v>
      </c>
      <c r="P11" s="57" t="s">
        <v>359</v>
      </c>
      <c r="Q11" s="58" t="s">
        <v>317</v>
      </c>
      <c r="R11" s="102" t="s">
        <v>484</v>
      </c>
      <c r="S11" s="208">
        <v>4</v>
      </c>
      <c r="T11" s="189">
        <v>30</v>
      </c>
    </row>
    <row r="12" spans="1:20" ht="15.75">
      <c r="A12" s="56">
        <v>6</v>
      </c>
      <c r="B12" s="57" t="s">
        <v>81</v>
      </c>
      <c r="C12" s="56">
        <v>1956</v>
      </c>
      <c r="D12" s="57" t="s">
        <v>552</v>
      </c>
      <c r="E12" s="58" t="s">
        <v>548</v>
      </c>
      <c r="F12" s="58" t="s">
        <v>478</v>
      </c>
      <c r="G12" s="58">
        <v>6</v>
      </c>
      <c r="H12" s="58" t="s">
        <v>560</v>
      </c>
      <c r="I12" s="58" t="s">
        <v>561</v>
      </c>
      <c r="J12" s="56">
        <v>1566</v>
      </c>
      <c r="K12" s="200"/>
      <c r="L12" s="311">
        <v>5</v>
      </c>
      <c r="M12" s="289">
        <v>39</v>
      </c>
      <c r="N12" s="57" t="s">
        <v>473</v>
      </c>
      <c r="O12" s="56">
        <v>1000</v>
      </c>
      <c r="P12" s="57" t="s">
        <v>584</v>
      </c>
      <c r="Q12" s="58" t="s">
        <v>317</v>
      </c>
      <c r="R12" s="102" t="s">
        <v>411</v>
      </c>
      <c r="S12" s="208">
        <v>3</v>
      </c>
      <c r="T12" s="189">
        <v>29</v>
      </c>
    </row>
    <row r="13" spans="1:20" ht="15.75">
      <c r="A13" s="56">
        <v>7</v>
      </c>
      <c r="B13" s="237" t="s">
        <v>451</v>
      </c>
      <c r="C13" s="236">
        <v>1100</v>
      </c>
      <c r="D13" s="237" t="s">
        <v>455</v>
      </c>
      <c r="E13" s="238" t="s">
        <v>553</v>
      </c>
      <c r="F13" s="58" t="s">
        <v>478</v>
      </c>
      <c r="G13" s="58">
        <v>6</v>
      </c>
      <c r="H13" s="58" t="s">
        <v>510</v>
      </c>
      <c r="I13" s="58" t="s">
        <v>559</v>
      </c>
      <c r="J13" s="56">
        <v>1566</v>
      </c>
      <c r="K13" s="200"/>
      <c r="L13" s="311">
        <v>6</v>
      </c>
      <c r="M13" s="289">
        <v>49</v>
      </c>
      <c r="N13" s="57" t="s">
        <v>589</v>
      </c>
      <c r="O13" s="56">
        <v>1000</v>
      </c>
      <c r="P13" s="57" t="s">
        <v>590</v>
      </c>
      <c r="Q13" s="58" t="s">
        <v>318</v>
      </c>
      <c r="R13" s="102" t="s">
        <v>485</v>
      </c>
      <c r="S13" s="108">
        <v>4</v>
      </c>
      <c r="T13" s="189">
        <v>28</v>
      </c>
    </row>
    <row r="14" spans="1:20" ht="15.75">
      <c r="A14" s="56">
        <v>8</v>
      </c>
      <c r="B14" s="237" t="s">
        <v>390</v>
      </c>
      <c r="C14" s="236">
        <v>1000</v>
      </c>
      <c r="D14" s="237" t="s">
        <v>562</v>
      </c>
      <c r="E14" s="238" t="s">
        <v>553</v>
      </c>
      <c r="F14" s="58" t="s">
        <v>310</v>
      </c>
      <c r="G14" s="58">
        <v>5</v>
      </c>
      <c r="H14" s="58" t="s">
        <v>550</v>
      </c>
      <c r="I14" s="58" t="s">
        <v>561</v>
      </c>
      <c r="J14" s="56">
        <v>1525</v>
      </c>
      <c r="K14" s="200"/>
      <c r="L14" s="311">
        <v>7</v>
      </c>
      <c r="M14" s="289">
        <v>50</v>
      </c>
      <c r="N14" s="57" t="s">
        <v>339</v>
      </c>
      <c r="O14" s="56">
        <v>1000</v>
      </c>
      <c r="P14" s="57" t="s">
        <v>583</v>
      </c>
      <c r="Q14" s="58" t="s">
        <v>318</v>
      </c>
      <c r="R14" s="102" t="s">
        <v>485</v>
      </c>
      <c r="S14" s="208">
        <v>4</v>
      </c>
      <c r="T14" s="189">
        <v>27</v>
      </c>
    </row>
    <row r="15" spans="1:20" ht="15.75">
      <c r="A15" s="56">
        <v>9</v>
      </c>
      <c r="B15" s="57" t="s">
        <v>373</v>
      </c>
      <c r="C15" s="56">
        <v>1313</v>
      </c>
      <c r="D15" s="57" t="s">
        <v>359</v>
      </c>
      <c r="E15" s="58" t="s">
        <v>563</v>
      </c>
      <c r="F15" s="58" t="s">
        <v>310</v>
      </c>
      <c r="G15" s="58">
        <v>6</v>
      </c>
      <c r="H15" s="58" t="s">
        <v>507</v>
      </c>
      <c r="I15" s="58" t="s">
        <v>564</v>
      </c>
      <c r="J15" s="56">
        <v>1525</v>
      </c>
      <c r="K15" s="200"/>
      <c r="L15" s="311">
        <v>8</v>
      </c>
      <c r="M15" s="289">
        <v>55</v>
      </c>
      <c r="N15" s="57" t="s">
        <v>472</v>
      </c>
      <c r="O15" s="56">
        <v>1000</v>
      </c>
      <c r="P15" s="57" t="s">
        <v>521</v>
      </c>
      <c r="Q15" s="58" t="s">
        <v>318</v>
      </c>
      <c r="R15" s="102" t="s">
        <v>365</v>
      </c>
      <c r="S15" s="208">
        <v>4</v>
      </c>
      <c r="T15" s="189">
        <v>26</v>
      </c>
    </row>
    <row r="16" spans="1:20" ht="15.75">
      <c r="A16" s="56">
        <v>10</v>
      </c>
      <c r="B16" s="57" t="s">
        <v>302</v>
      </c>
      <c r="C16" s="56">
        <v>1000</v>
      </c>
      <c r="D16" s="57" t="s">
        <v>565</v>
      </c>
      <c r="E16" s="58" t="s">
        <v>553</v>
      </c>
      <c r="F16" s="58" t="s">
        <v>310</v>
      </c>
      <c r="G16" s="58">
        <v>6</v>
      </c>
      <c r="H16" s="58" t="s">
        <v>499</v>
      </c>
      <c r="I16" s="58" t="s">
        <v>566</v>
      </c>
      <c r="J16" s="56">
        <v>1525</v>
      </c>
      <c r="K16" s="200"/>
      <c r="L16" s="311">
        <v>9</v>
      </c>
      <c r="M16" s="289">
        <v>59</v>
      </c>
      <c r="N16" s="57" t="s">
        <v>444</v>
      </c>
      <c r="O16" s="56">
        <v>1000</v>
      </c>
      <c r="P16" s="57" t="s">
        <v>359</v>
      </c>
      <c r="Q16" s="58" t="s">
        <v>323</v>
      </c>
      <c r="R16" s="102" t="s">
        <v>419</v>
      </c>
      <c r="S16" s="208">
        <v>3</v>
      </c>
      <c r="T16" s="189">
        <v>25</v>
      </c>
    </row>
    <row r="17" spans="1:20" ht="15.75">
      <c r="A17" s="56">
        <v>11</v>
      </c>
      <c r="B17" s="57" t="s">
        <v>301</v>
      </c>
      <c r="C17" s="56">
        <v>1540</v>
      </c>
      <c r="D17" s="57" t="s">
        <v>515</v>
      </c>
      <c r="E17" s="58" t="s">
        <v>553</v>
      </c>
      <c r="F17" s="58" t="s">
        <v>310</v>
      </c>
      <c r="G17" s="58">
        <v>6</v>
      </c>
      <c r="H17" s="58" t="s">
        <v>567</v>
      </c>
      <c r="I17" s="58" t="s">
        <v>558</v>
      </c>
      <c r="J17" s="56">
        <v>1525</v>
      </c>
      <c r="K17" s="200"/>
      <c r="L17" s="311">
        <v>10</v>
      </c>
      <c r="M17" s="289">
        <v>62</v>
      </c>
      <c r="N17" s="57" t="s">
        <v>443</v>
      </c>
      <c r="O17" s="56">
        <v>1000</v>
      </c>
      <c r="P17" s="57" t="s">
        <v>556</v>
      </c>
      <c r="Q17" s="58" t="s">
        <v>323</v>
      </c>
      <c r="R17" s="102" t="s">
        <v>413</v>
      </c>
      <c r="S17" s="108">
        <v>3</v>
      </c>
      <c r="T17" s="189">
        <v>24</v>
      </c>
    </row>
    <row r="18" spans="1:20" ht="15.75">
      <c r="A18" s="56">
        <v>12</v>
      </c>
      <c r="B18" s="57" t="s">
        <v>289</v>
      </c>
      <c r="C18" s="56">
        <v>1280</v>
      </c>
      <c r="D18" s="57" t="s">
        <v>359</v>
      </c>
      <c r="E18" s="58" t="s">
        <v>563</v>
      </c>
      <c r="F18" s="58" t="s">
        <v>310</v>
      </c>
      <c r="G18" s="58">
        <v>6</v>
      </c>
      <c r="H18" s="58" t="s">
        <v>568</v>
      </c>
      <c r="I18" s="58" t="s">
        <v>558</v>
      </c>
      <c r="J18" s="56">
        <v>1525</v>
      </c>
      <c r="K18" s="200"/>
      <c r="L18" s="311">
        <v>11</v>
      </c>
      <c r="M18" s="289">
        <v>63</v>
      </c>
      <c r="N18" s="57" t="s">
        <v>597</v>
      </c>
      <c r="O18" s="56">
        <v>1000</v>
      </c>
      <c r="P18" s="57" t="s">
        <v>370</v>
      </c>
      <c r="Q18" s="58" t="s">
        <v>323</v>
      </c>
      <c r="R18" s="102" t="s">
        <v>414</v>
      </c>
      <c r="S18" s="108">
        <v>3</v>
      </c>
      <c r="T18" s="189">
        <v>23</v>
      </c>
    </row>
    <row r="19" spans="1:20" ht="15.75">
      <c r="A19" s="56">
        <v>13</v>
      </c>
      <c r="B19" s="57" t="s">
        <v>290</v>
      </c>
      <c r="C19" s="56">
        <v>1250</v>
      </c>
      <c r="D19" s="57" t="s">
        <v>359</v>
      </c>
      <c r="E19" s="58" t="s">
        <v>563</v>
      </c>
      <c r="F19" s="58" t="s">
        <v>310</v>
      </c>
      <c r="G19" s="58">
        <v>6</v>
      </c>
      <c r="H19" s="58" t="s">
        <v>509</v>
      </c>
      <c r="I19" s="58" t="s">
        <v>569</v>
      </c>
      <c r="J19" s="56">
        <v>1525</v>
      </c>
      <c r="K19" s="200"/>
      <c r="L19" s="311">
        <v>12</v>
      </c>
      <c r="M19" s="289">
        <v>64</v>
      </c>
      <c r="N19" s="57" t="s">
        <v>463</v>
      </c>
      <c r="O19" s="56">
        <v>1000</v>
      </c>
      <c r="P19" s="57" t="s">
        <v>587</v>
      </c>
      <c r="Q19" s="58" t="s">
        <v>323</v>
      </c>
      <c r="R19" s="102" t="s">
        <v>428</v>
      </c>
      <c r="S19" s="208">
        <v>3</v>
      </c>
      <c r="T19" s="189">
        <v>22</v>
      </c>
    </row>
    <row r="20" spans="1:20" ht="15.75">
      <c r="A20" s="56">
        <v>14</v>
      </c>
      <c r="B20" s="57" t="s">
        <v>570</v>
      </c>
      <c r="C20" s="56">
        <v>1250</v>
      </c>
      <c r="D20" s="57" t="s">
        <v>91</v>
      </c>
      <c r="E20" s="58" t="s">
        <v>553</v>
      </c>
      <c r="F20" s="58" t="s">
        <v>310</v>
      </c>
      <c r="G20" s="58">
        <v>6</v>
      </c>
      <c r="H20" s="58" t="s">
        <v>516</v>
      </c>
      <c r="I20" s="58" t="s">
        <v>571</v>
      </c>
      <c r="J20" s="56">
        <v>1525</v>
      </c>
      <c r="K20" s="200"/>
      <c r="L20" s="311">
        <v>13</v>
      </c>
      <c r="M20" s="289">
        <v>65</v>
      </c>
      <c r="N20" s="57" t="s">
        <v>598</v>
      </c>
      <c r="O20" s="56">
        <v>1000</v>
      </c>
      <c r="P20" s="57" t="s">
        <v>91</v>
      </c>
      <c r="Q20" s="58" t="s">
        <v>323</v>
      </c>
      <c r="R20" s="102" t="s">
        <v>365</v>
      </c>
      <c r="S20" s="208">
        <v>3</v>
      </c>
      <c r="T20" s="189">
        <v>21</v>
      </c>
    </row>
    <row r="21" spans="1:20" ht="15.75">
      <c r="A21" s="56">
        <v>15</v>
      </c>
      <c r="B21" s="57" t="s">
        <v>218</v>
      </c>
      <c r="C21" s="56">
        <v>1250</v>
      </c>
      <c r="D21" s="57" t="s">
        <v>572</v>
      </c>
      <c r="E21" s="58" t="s">
        <v>553</v>
      </c>
      <c r="F21" s="58" t="s">
        <v>310</v>
      </c>
      <c r="G21" s="58">
        <v>6</v>
      </c>
      <c r="H21" s="58" t="s">
        <v>511</v>
      </c>
      <c r="I21" s="58" t="s">
        <v>571</v>
      </c>
      <c r="J21" s="56">
        <v>1525</v>
      </c>
      <c r="K21" s="200"/>
      <c r="L21" s="311">
        <v>14</v>
      </c>
      <c r="M21" s="289">
        <v>67</v>
      </c>
      <c r="N21" s="57" t="s">
        <v>445</v>
      </c>
      <c r="O21" s="56">
        <v>1000</v>
      </c>
      <c r="P21" s="57" t="s">
        <v>590</v>
      </c>
      <c r="Q21" s="58" t="s">
        <v>323</v>
      </c>
      <c r="R21" s="102" t="s">
        <v>320</v>
      </c>
      <c r="S21" s="208">
        <v>3</v>
      </c>
      <c r="T21" s="189">
        <v>20</v>
      </c>
    </row>
    <row r="22" spans="1:20" ht="15.75">
      <c r="A22" s="56">
        <v>16</v>
      </c>
      <c r="B22" s="57" t="s">
        <v>268</v>
      </c>
      <c r="C22" s="56">
        <v>1100</v>
      </c>
      <c r="D22" s="57" t="s">
        <v>495</v>
      </c>
      <c r="E22" s="58" t="s">
        <v>563</v>
      </c>
      <c r="F22" s="58" t="s">
        <v>310</v>
      </c>
      <c r="G22" s="58">
        <v>6</v>
      </c>
      <c r="H22" s="58" t="s">
        <v>511</v>
      </c>
      <c r="I22" s="58" t="s">
        <v>573</v>
      </c>
      <c r="J22" s="56">
        <v>1525</v>
      </c>
      <c r="K22" s="200"/>
      <c r="L22" s="311">
        <v>15</v>
      </c>
      <c r="M22" s="289">
        <v>68</v>
      </c>
      <c r="N22" s="57" t="s">
        <v>600</v>
      </c>
      <c r="O22" s="56">
        <v>1000</v>
      </c>
      <c r="P22" s="57" t="s">
        <v>521</v>
      </c>
      <c r="Q22" s="58" t="s">
        <v>324</v>
      </c>
      <c r="R22" s="102" t="s">
        <v>316</v>
      </c>
      <c r="S22" s="208">
        <v>2</v>
      </c>
      <c r="T22" s="189">
        <v>19</v>
      </c>
    </row>
    <row r="23" spans="1:20" ht="15.75">
      <c r="A23" s="56">
        <v>17</v>
      </c>
      <c r="B23" s="237" t="s">
        <v>458</v>
      </c>
      <c r="C23" s="236">
        <v>1000</v>
      </c>
      <c r="D23" s="237" t="s">
        <v>562</v>
      </c>
      <c r="E23" s="238" t="s">
        <v>553</v>
      </c>
      <c r="F23" s="58" t="s">
        <v>312</v>
      </c>
      <c r="G23" s="58">
        <v>5</v>
      </c>
      <c r="H23" s="58" t="s">
        <v>516</v>
      </c>
      <c r="I23" s="58" t="s">
        <v>574</v>
      </c>
      <c r="J23" s="56">
        <v>1480</v>
      </c>
      <c r="K23" s="200"/>
      <c r="L23" s="311">
        <v>16</v>
      </c>
      <c r="M23" s="289">
        <v>71</v>
      </c>
      <c r="N23" s="57" t="s">
        <v>536</v>
      </c>
      <c r="O23" s="56">
        <v>1000</v>
      </c>
      <c r="P23" s="57" t="s">
        <v>87</v>
      </c>
      <c r="Q23" s="58" t="s">
        <v>325</v>
      </c>
      <c r="R23" s="102" t="s">
        <v>425</v>
      </c>
      <c r="S23" s="208">
        <v>2</v>
      </c>
      <c r="T23" s="189">
        <v>18</v>
      </c>
    </row>
    <row r="24" spans="1:20" ht="15.75">
      <c r="A24" s="56">
        <v>18</v>
      </c>
      <c r="B24" s="57" t="s">
        <v>212</v>
      </c>
      <c r="C24" s="56">
        <v>1000</v>
      </c>
      <c r="D24" s="57" t="s">
        <v>556</v>
      </c>
      <c r="E24" s="58" t="s">
        <v>553</v>
      </c>
      <c r="F24" s="58" t="s">
        <v>312</v>
      </c>
      <c r="G24" s="58">
        <v>3</v>
      </c>
      <c r="H24" s="58" t="s">
        <v>516</v>
      </c>
      <c r="I24" s="58" t="s">
        <v>559</v>
      </c>
      <c r="J24" s="56">
        <v>1480</v>
      </c>
      <c r="K24" s="200"/>
      <c r="L24" s="311">
        <v>17</v>
      </c>
      <c r="M24" s="289">
        <v>72</v>
      </c>
      <c r="N24" s="57" t="s">
        <v>604</v>
      </c>
      <c r="O24" s="56">
        <v>1000</v>
      </c>
      <c r="P24" s="57" t="s">
        <v>370</v>
      </c>
      <c r="Q24" s="58" t="s">
        <v>325</v>
      </c>
      <c r="R24" s="102" t="s">
        <v>313</v>
      </c>
      <c r="S24" s="208">
        <v>2</v>
      </c>
      <c r="T24" s="189">
        <v>17</v>
      </c>
    </row>
    <row r="25" spans="1:20" ht="15.75">
      <c r="A25" s="56">
        <v>19</v>
      </c>
      <c r="B25" s="57" t="s">
        <v>575</v>
      </c>
      <c r="C25" s="56">
        <v>1250</v>
      </c>
      <c r="D25" s="57" t="s">
        <v>572</v>
      </c>
      <c r="E25" s="58" t="s">
        <v>548</v>
      </c>
      <c r="F25" s="58" t="s">
        <v>312</v>
      </c>
      <c r="G25" s="58">
        <v>4</v>
      </c>
      <c r="H25" s="58" t="s">
        <v>439</v>
      </c>
      <c r="I25" s="58" t="s">
        <v>554</v>
      </c>
      <c r="J25" s="56">
        <v>1480</v>
      </c>
      <c r="K25" s="200"/>
      <c r="L25" s="311">
        <v>18</v>
      </c>
      <c r="M25" s="289">
        <v>73</v>
      </c>
      <c r="N25" s="57" t="s">
        <v>605</v>
      </c>
      <c r="O25" s="56">
        <v>1000</v>
      </c>
      <c r="P25" s="57" t="s">
        <v>556</v>
      </c>
      <c r="Q25" s="58" t="s">
        <v>325</v>
      </c>
      <c r="R25" s="102" t="s">
        <v>364</v>
      </c>
      <c r="S25" s="208">
        <v>2</v>
      </c>
      <c r="T25" s="189">
        <v>16</v>
      </c>
    </row>
    <row r="26" spans="1:20" ht="15.75">
      <c r="A26" s="56">
        <v>20</v>
      </c>
      <c r="B26" s="57" t="s">
        <v>85</v>
      </c>
      <c r="C26" s="56">
        <v>1250</v>
      </c>
      <c r="D26" s="57" t="s">
        <v>552</v>
      </c>
      <c r="E26" s="58" t="s">
        <v>576</v>
      </c>
      <c r="F26" s="58" t="s">
        <v>312</v>
      </c>
      <c r="G26" s="58">
        <v>5</v>
      </c>
      <c r="H26" s="58" t="s">
        <v>439</v>
      </c>
      <c r="I26" s="58" t="s">
        <v>577</v>
      </c>
      <c r="J26" s="56">
        <v>1480</v>
      </c>
      <c r="K26" s="200"/>
      <c r="L26" s="311">
        <v>19</v>
      </c>
      <c r="M26" s="289">
        <v>74</v>
      </c>
      <c r="N26" s="57" t="s">
        <v>606</v>
      </c>
      <c r="O26" s="56">
        <v>1000</v>
      </c>
      <c r="P26" s="57" t="s">
        <v>91</v>
      </c>
      <c r="Q26" s="58" t="s">
        <v>325</v>
      </c>
      <c r="R26" s="102" t="s">
        <v>607</v>
      </c>
      <c r="S26" s="208">
        <v>2</v>
      </c>
      <c r="T26" s="189">
        <v>15</v>
      </c>
    </row>
    <row r="27" spans="1:20" ht="15.75">
      <c r="A27" s="56">
        <v>21</v>
      </c>
      <c r="B27" s="57" t="s">
        <v>367</v>
      </c>
      <c r="C27" s="56">
        <v>1100</v>
      </c>
      <c r="D27" s="57" t="s">
        <v>370</v>
      </c>
      <c r="E27" s="58" t="s">
        <v>578</v>
      </c>
      <c r="F27" s="58" t="s">
        <v>312</v>
      </c>
      <c r="G27" s="58">
        <v>5</v>
      </c>
      <c r="H27" s="58" t="s">
        <v>439</v>
      </c>
      <c r="I27" s="58" t="s">
        <v>560</v>
      </c>
      <c r="J27" s="56">
        <v>1480</v>
      </c>
      <c r="K27" s="200"/>
      <c r="L27" s="311">
        <v>20</v>
      </c>
      <c r="M27" s="289">
        <v>75</v>
      </c>
      <c r="N27" s="57" t="s">
        <v>608</v>
      </c>
      <c r="O27" s="56">
        <v>1000</v>
      </c>
      <c r="P27" s="57" t="s">
        <v>590</v>
      </c>
      <c r="Q27" s="58" t="s">
        <v>325</v>
      </c>
      <c r="R27" s="102" t="s">
        <v>607</v>
      </c>
      <c r="S27" s="208">
        <v>2</v>
      </c>
      <c r="T27" s="189">
        <v>14</v>
      </c>
    </row>
    <row r="28" spans="1:11" ht="15.75">
      <c r="A28" s="56">
        <v>22</v>
      </c>
      <c r="B28" s="57" t="s">
        <v>304</v>
      </c>
      <c r="C28" s="56">
        <v>1000</v>
      </c>
      <c r="D28" s="57" t="s">
        <v>565</v>
      </c>
      <c r="E28" s="58" t="s">
        <v>553</v>
      </c>
      <c r="F28" s="58" t="s">
        <v>312</v>
      </c>
      <c r="G28" s="58">
        <v>5</v>
      </c>
      <c r="H28" s="58" t="s">
        <v>423</v>
      </c>
      <c r="I28" s="58" t="s">
        <v>501</v>
      </c>
      <c r="J28" s="56">
        <v>1480</v>
      </c>
      <c r="K28" s="200"/>
    </row>
    <row r="29" spans="1:18" ht="15.75">
      <c r="A29" s="56">
        <v>23</v>
      </c>
      <c r="B29" s="57" t="s">
        <v>420</v>
      </c>
      <c r="C29" s="56">
        <v>1100</v>
      </c>
      <c r="D29" s="57" t="s">
        <v>572</v>
      </c>
      <c r="E29" s="58" t="s">
        <v>578</v>
      </c>
      <c r="F29" s="58" t="s">
        <v>312</v>
      </c>
      <c r="G29" s="58">
        <v>5</v>
      </c>
      <c r="H29" s="58" t="s">
        <v>424</v>
      </c>
      <c r="I29" s="58" t="s">
        <v>507</v>
      </c>
      <c r="J29" s="56">
        <v>1480</v>
      </c>
      <c r="K29" s="200"/>
      <c r="M29"/>
      <c r="N29"/>
      <c r="O29"/>
      <c r="P29"/>
      <c r="Q29"/>
      <c r="R29"/>
    </row>
    <row r="30" spans="1:25" ht="15.75">
      <c r="A30" s="56">
        <v>24</v>
      </c>
      <c r="B30" s="57" t="s">
        <v>407</v>
      </c>
      <c r="C30" s="56">
        <v>1000</v>
      </c>
      <c r="D30" s="57" t="s">
        <v>556</v>
      </c>
      <c r="E30" s="58" t="s">
        <v>563</v>
      </c>
      <c r="F30" s="58" t="s">
        <v>314</v>
      </c>
      <c r="G30" s="58">
        <v>5</v>
      </c>
      <c r="H30" s="58" t="s">
        <v>509</v>
      </c>
      <c r="I30" s="58" t="s">
        <v>558</v>
      </c>
      <c r="J30" s="56">
        <v>1443</v>
      </c>
      <c r="K30" s="200"/>
      <c r="M30" s="52" t="s">
        <v>476</v>
      </c>
      <c r="N30"/>
      <c r="O30"/>
      <c r="P30"/>
      <c r="Q30"/>
      <c r="R30"/>
      <c r="Y30" s="191"/>
    </row>
    <row r="31" spans="1:18" ht="15.75">
      <c r="A31" s="56">
        <v>25</v>
      </c>
      <c r="B31" s="57" t="s">
        <v>292</v>
      </c>
      <c r="C31" s="56">
        <v>1000</v>
      </c>
      <c r="D31" s="57" t="s">
        <v>556</v>
      </c>
      <c r="E31" s="58" t="s">
        <v>563</v>
      </c>
      <c r="F31" s="58" t="s">
        <v>314</v>
      </c>
      <c r="G31" s="58">
        <v>5</v>
      </c>
      <c r="H31" s="58" t="s">
        <v>511</v>
      </c>
      <c r="I31" s="58" t="s">
        <v>554</v>
      </c>
      <c r="J31" s="56">
        <v>1443</v>
      </c>
      <c r="K31" s="200"/>
      <c r="M31"/>
      <c r="N31"/>
      <c r="O31"/>
      <c r="P31"/>
      <c r="Q31"/>
      <c r="R31"/>
    </row>
    <row r="32" spans="1:19" ht="15.75">
      <c r="A32" s="56">
        <v>26</v>
      </c>
      <c r="B32" s="57" t="s">
        <v>330</v>
      </c>
      <c r="C32" s="56">
        <v>1100</v>
      </c>
      <c r="D32" s="57" t="s">
        <v>495</v>
      </c>
      <c r="E32" s="58" t="s">
        <v>563</v>
      </c>
      <c r="F32" s="58" t="s">
        <v>314</v>
      </c>
      <c r="G32" s="58">
        <v>4</v>
      </c>
      <c r="H32" s="58" t="s">
        <v>439</v>
      </c>
      <c r="I32" s="58" t="s">
        <v>554</v>
      </c>
      <c r="J32" s="56">
        <v>1443</v>
      </c>
      <c r="K32" s="200"/>
      <c r="M32" s="53" t="s">
        <v>410</v>
      </c>
      <c r="N32" s="54" t="s">
        <v>221</v>
      </c>
      <c r="O32" s="53" t="s">
        <v>238</v>
      </c>
      <c r="P32" s="54" t="s">
        <v>272</v>
      </c>
      <c r="Q32" s="55" t="s">
        <v>222</v>
      </c>
      <c r="R32" s="55" t="s">
        <v>223</v>
      </c>
      <c r="S32" s="109" t="s">
        <v>452</v>
      </c>
    </row>
    <row r="33" spans="1:20" ht="15.75">
      <c r="A33" s="56">
        <v>27</v>
      </c>
      <c r="B33" s="57" t="s">
        <v>334</v>
      </c>
      <c r="C33" s="56">
        <v>1100</v>
      </c>
      <c r="D33" s="57" t="s">
        <v>495</v>
      </c>
      <c r="E33" s="58" t="s">
        <v>578</v>
      </c>
      <c r="F33" s="58" t="s">
        <v>314</v>
      </c>
      <c r="G33" s="58">
        <v>5</v>
      </c>
      <c r="H33" s="58" t="s">
        <v>439</v>
      </c>
      <c r="I33" s="58" t="s">
        <v>577</v>
      </c>
      <c r="J33" s="56">
        <v>1443</v>
      </c>
      <c r="K33" s="200"/>
      <c r="L33" s="311">
        <v>1</v>
      </c>
      <c r="M33" s="289">
        <v>9</v>
      </c>
      <c r="N33" s="57" t="s">
        <v>373</v>
      </c>
      <c r="O33" s="56">
        <v>1313</v>
      </c>
      <c r="P33" s="57" t="s">
        <v>359</v>
      </c>
      <c r="Q33" s="58" t="s">
        <v>310</v>
      </c>
      <c r="R33" s="102" t="s">
        <v>507</v>
      </c>
      <c r="S33" s="208">
        <v>6</v>
      </c>
      <c r="T33" s="189">
        <v>40</v>
      </c>
    </row>
    <row r="34" spans="1:20" ht="15.75">
      <c r="A34" s="56">
        <v>28</v>
      </c>
      <c r="B34" s="57" t="s">
        <v>406</v>
      </c>
      <c r="C34" s="56">
        <v>1000</v>
      </c>
      <c r="D34" s="57" t="s">
        <v>556</v>
      </c>
      <c r="E34" s="58" t="s">
        <v>548</v>
      </c>
      <c r="F34" s="58" t="s">
        <v>314</v>
      </c>
      <c r="G34" s="58">
        <v>5</v>
      </c>
      <c r="H34" s="58" t="s">
        <v>512</v>
      </c>
      <c r="I34" s="58" t="s">
        <v>560</v>
      </c>
      <c r="J34" s="56">
        <v>1443</v>
      </c>
      <c r="K34" s="200"/>
      <c r="L34" s="311">
        <v>2</v>
      </c>
      <c r="M34" s="289">
        <v>12</v>
      </c>
      <c r="N34" s="57" t="s">
        <v>289</v>
      </c>
      <c r="O34" s="56">
        <v>1280</v>
      </c>
      <c r="P34" s="57" t="s">
        <v>359</v>
      </c>
      <c r="Q34" s="58" t="s">
        <v>310</v>
      </c>
      <c r="R34" s="102" t="s">
        <v>568</v>
      </c>
      <c r="S34" s="208">
        <v>6</v>
      </c>
      <c r="T34" s="189">
        <v>35</v>
      </c>
    </row>
    <row r="35" spans="1:20" ht="15.75">
      <c r="A35" s="56">
        <v>29</v>
      </c>
      <c r="B35" s="237" t="s">
        <v>441</v>
      </c>
      <c r="C35" s="236">
        <v>1100</v>
      </c>
      <c r="D35" s="237" t="s">
        <v>455</v>
      </c>
      <c r="E35" s="238" t="s">
        <v>553</v>
      </c>
      <c r="F35" s="58" t="s">
        <v>314</v>
      </c>
      <c r="G35" s="58">
        <v>5</v>
      </c>
      <c r="H35" s="58" t="s">
        <v>423</v>
      </c>
      <c r="I35" s="58" t="s">
        <v>579</v>
      </c>
      <c r="J35" s="56">
        <v>1443</v>
      </c>
      <c r="K35" s="200"/>
      <c r="L35" s="311">
        <v>3</v>
      </c>
      <c r="M35" s="289">
        <v>13</v>
      </c>
      <c r="N35" s="57" t="s">
        <v>290</v>
      </c>
      <c r="O35" s="56">
        <v>1250</v>
      </c>
      <c r="P35" s="57" t="s">
        <v>359</v>
      </c>
      <c r="Q35" s="58" t="s">
        <v>310</v>
      </c>
      <c r="R35" s="102" t="s">
        <v>509</v>
      </c>
      <c r="S35" s="208">
        <v>6</v>
      </c>
      <c r="T35" s="189">
        <v>32</v>
      </c>
    </row>
    <row r="36" spans="1:20" ht="15.75">
      <c r="A36" s="56">
        <v>30</v>
      </c>
      <c r="B36" s="57" t="s">
        <v>294</v>
      </c>
      <c r="C36" s="56">
        <v>1250</v>
      </c>
      <c r="D36" s="57" t="s">
        <v>515</v>
      </c>
      <c r="E36" s="58" t="s">
        <v>548</v>
      </c>
      <c r="F36" s="58" t="s">
        <v>314</v>
      </c>
      <c r="G36" s="58">
        <v>4</v>
      </c>
      <c r="H36" s="58" t="s">
        <v>423</v>
      </c>
      <c r="I36" s="58" t="s">
        <v>579</v>
      </c>
      <c r="J36" s="56">
        <v>1443</v>
      </c>
      <c r="K36" s="200"/>
      <c r="L36" s="311">
        <v>4</v>
      </c>
      <c r="M36" s="289">
        <v>16</v>
      </c>
      <c r="N36" s="57" t="s">
        <v>268</v>
      </c>
      <c r="O36" s="56">
        <v>1100</v>
      </c>
      <c r="P36" s="57" t="s">
        <v>495</v>
      </c>
      <c r="Q36" s="58" t="s">
        <v>310</v>
      </c>
      <c r="R36" s="102" t="s">
        <v>511</v>
      </c>
      <c r="S36" s="208">
        <v>6</v>
      </c>
      <c r="T36" s="189">
        <v>30</v>
      </c>
    </row>
    <row r="37" spans="1:20" ht="15.75">
      <c r="A37" s="56">
        <v>31</v>
      </c>
      <c r="B37" s="57" t="s">
        <v>82</v>
      </c>
      <c r="C37" s="56">
        <v>1000</v>
      </c>
      <c r="D37" s="57" t="s">
        <v>565</v>
      </c>
      <c r="E37" s="58" t="s">
        <v>580</v>
      </c>
      <c r="F37" s="58" t="s">
        <v>314</v>
      </c>
      <c r="G37" s="58">
        <v>4</v>
      </c>
      <c r="H37" s="58" t="s">
        <v>484</v>
      </c>
      <c r="I37" s="58" t="s">
        <v>497</v>
      </c>
      <c r="J37" s="56">
        <v>1443</v>
      </c>
      <c r="K37" s="200"/>
      <c r="L37" s="311">
        <v>5</v>
      </c>
      <c r="M37" s="289">
        <v>24</v>
      </c>
      <c r="N37" s="57" t="s">
        <v>407</v>
      </c>
      <c r="O37" s="56">
        <v>1000</v>
      </c>
      <c r="P37" s="57" t="s">
        <v>556</v>
      </c>
      <c r="Q37" s="58" t="s">
        <v>314</v>
      </c>
      <c r="R37" s="102" t="s">
        <v>509</v>
      </c>
      <c r="S37" s="208">
        <v>5</v>
      </c>
      <c r="T37" s="189">
        <v>29</v>
      </c>
    </row>
    <row r="38" spans="1:20" ht="15.75">
      <c r="A38" s="56">
        <v>32</v>
      </c>
      <c r="B38" s="57" t="s">
        <v>581</v>
      </c>
      <c r="C38" s="56">
        <v>1250</v>
      </c>
      <c r="D38" s="57" t="s">
        <v>359</v>
      </c>
      <c r="E38" s="58" t="s">
        <v>582</v>
      </c>
      <c r="F38" s="58" t="s">
        <v>314</v>
      </c>
      <c r="G38" s="58">
        <v>4</v>
      </c>
      <c r="H38" s="58" t="s">
        <v>411</v>
      </c>
      <c r="I38" s="58" t="s">
        <v>499</v>
      </c>
      <c r="J38" s="56">
        <v>1443</v>
      </c>
      <c r="K38" s="200"/>
      <c r="L38" s="311">
        <v>6</v>
      </c>
      <c r="M38" s="289">
        <v>25</v>
      </c>
      <c r="N38" s="57" t="s">
        <v>292</v>
      </c>
      <c r="O38" s="56">
        <v>1000</v>
      </c>
      <c r="P38" s="57" t="s">
        <v>556</v>
      </c>
      <c r="Q38" s="58" t="s">
        <v>314</v>
      </c>
      <c r="R38" s="102" t="s">
        <v>511</v>
      </c>
      <c r="S38" s="208">
        <v>5</v>
      </c>
      <c r="T38" s="189">
        <v>28</v>
      </c>
    </row>
    <row r="39" spans="1:20" ht="15.75">
      <c r="A39" s="56">
        <v>33</v>
      </c>
      <c r="B39" s="57" t="s">
        <v>449</v>
      </c>
      <c r="C39" s="56">
        <v>1000</v>
      </c>
      <c r="D39" s="57" t="s">
        <v>556</v>
      </c>
      <c r="E39" s="58" t="s">
        <v>563</v>
      </c>
      <c r="F39" s="58" t="s">
        <v>314</v>
      </c>
      <c r="G39" s="58">
        <v>5</v>
      </c>
      <c r="H39" s="58" t="s">
        <v>411</v>
      </c>
      <c r="I39" s="58" t="s">
        <v>567</v>
      </c>
      <c r="J39" s="56">
        <v>1443</v>
      </c>
      <c r="K39" s="200"/>
      <c r="L39" s="311">
        <v>7</v>
      </c>
      <c r="M39" s="289">
        <v>26</v>
      </c>
      <c r="N39" s="57" t="s">
        <v>330</v>
      </c>
      <c r="O39" s="56">
        <v>1100</v>
      </c>
      <c r="P39" s="57" t="s">
        <v>495</v>
      </c>
      <c r="Q39" s="58" t="s">
        <v>314</v>
      </c>
      <c r="R39" s="102" t="s">
        <v>439</v>
      </c>
      <c r="S39" s="208">
        <v>4</v>
      </c>
      <c r="T39" s="189">
        <v>27</v>
      </c>
    </row>
    <row r="40" spans="1:20" ht="15.75">
      <c r="A40" s="56">
        <v>34</v>
      </c>
      <c r="B40" s="57" t="s">
        <v>333</v>
      </c>
      <c r="C40" s="56">
        <v>1100</v>
      </c>
      <c r="D40" s="57" t="s">
        <v>495</v>
      </c>
      <c r="E40" s="58" t="s">
        <v>548</v>
      </c>
      <c r="F40" s="58" t="s">
        <v>314</v>
      </c>
      <c r="G40" s="58">
        <v>5</v>
      </c>
      <c r="H40" s="58" t="s">
        <v>412</v>
      </c>
      <c r="I40" s="58" t="s">
        <v>497</v>
      </c>
      <c r="J40" s="56">
        <v>1443</v>
      </c>
      <c r="K40" s="200"/>
      <c r="L40" s="311">
        <v>8</v>
      </c>
      <c r="M40" s="289">
        <v>33</v>
      </c>
      <c r="N40" s="57" t="s">
        <v>449</v>
      </c>
      <c r="O40" s="56">
        <v>1000</v>
      </c>
      <c r="P40" s="57" t="s">
        <v>556</v>
      </c>
      <c r="Q40" s="58" t="s">
        <v>314</v>
      </c>
      <c r="R40" s="102" t="s">
        <v>411</v>
      </c>
      <c r="S40" s="108">
        <v>5</v>
      </c>
      <c r="T40" s="189">
        <v>26</v>
      </c>
    </row>
    <row r="41" spans="1:20" ht="15.75">
      <c r="A41" s="56">
        <v>35</v>
      </c>
      <c r="B41" s="57" t="s">
        <v>173</v>
      </c>
      <c r="C41" s="56">
        <v>1250</v>
      </c>
      <c r="D41" s="57" t="s">
        <v>552</v>
      </c>
      <c r="E41" s="58" t="s">
        <v>553</v>
      </c>
      <c r="F41" s="58" t="s">
        <v>314</v>
      </c>
      <c r="G41" s="58">
        <v>5</v>
      </c>
      <c r="H41" s="58" t="s">
        <v>412</v>
      </c>
      <c r="I41" s="58" t="s">
        <v>507</v>
      </c>
      <c r="J41" s="56">
        <v>1443</v>
      </c>
      <c r="K41" s="200"/>
      <c r="L41" s="311">
        <v>9</v>
      </c>
      <c r="M41" s="289">
        <v>36</v>
      </c>
      <c r="N41" s="57" t="s">
        <v>332</v>
      </c>
      <c r="O41" s="56">
        <v>1000</v>
      </c>
      <c r="P41" s="57" t="s">
        <v>583</v>
      </c>
      <c r="Q41" s="58" t="s">
        <v>314</v>
      </c>
      <c r="R41" s="102" t="s">
        <v>419</v>
      </c>
      <c r="S41" s="108">
        <v>5</v>
      </c>
      <c r="T41" s="189">
        <v>25</v>
      </c>
    </row>
    <row r="42" spans="1:20" ht="15.75">
      <c r="A42" s="56">
        <v>36</v>
      </c>
      <c r="B42" s="57" t="s">
        <v>332</v>
      </c>
      <c r="C42" s="56">
        <v>1000</v>
      </c>
      <c r="D42" s="57" t="s">
        <v>583</v>
      </c>
      <c r="E42" s="58" t="s">
        <v>563</v>
      </c>
      <c r="F42" s="58" t="s">
        <v>314</v>
      </c>
      <c r="G42" s="58">
        <v>5</v>
      </c>
      <c r="H42" s="58" t="s">
        <v>419</v>
      </c>
      <c r="I42" s="58" t="s">
        <v>568</v>
      </c>
      <c r="J42" s="56">
        <v>1443</v>
      </c>
      <c r="K42" s="200"/>
      <c r="L42" s="311">
        <v>10</v>
      </c>
      <c r="M42" s="289">
        <v>40</v>
      </c>
      <c r="N42" s="57" t="s">
        <v>585</v>
      </c>
      <c r="O42" s="56">
        <v>1000</v>
      </c>
      <c r="P42" s="57" t="s">
        <v>87</v>
      </c>
      <c r="Q42" s="58" t="s">
        <v>317</v>
      </c>
      <c r="R42" s="102" t="s">
        <v>486</v>
      </c>
      <c r="S42" s="208">
        <v>4</v>
      </c>
      <c r="T42" s="189">
        <v>24</v>
      </c>
    </row>
    <row r="43" spans="1:20" ht="15.75">
      <c r="A43" s="56">
        <v>37</v>
      </c>
      <c r="B43" s="57" t="s">
        <v>524</v>
      </c>
      <c r="C43" s="56">
        <v>1000</v>
      </c>
      <c r="D43" s="57" t="s">
        <v>359</v>
      </c>
      <c r="E43" s="58" t="s">
        <v>578</v>
      </c>
      <c r="F43" s="58" t="s">
        <v>317</v>
      </c>
      <c r="G43" s="58">
        <v>4</v>
      </c>
      <c r="H43" s="58" t="s">
        <v>484</v>
      </c>
      <c r="I43" s="58" t="s">
        <v>579</v>
      </c>
      <c r="J43" s="56">
        <v>1400</v>
      </c>
      <c r="K43" s="200"/>
      <c r="L43" s="311">
        <v>11</v>
      </c>
      <c r="M43" s="289">
        <v>41</v>
      </c>
      <c r="N43" s="57" t="s">
        <v>586</v>
      </c>
      <c r="O43" s="56">
        <v>1100</v>
      </c>
      <c r="P43" s="57" t="s">
        <v>572</v>
      </c>
      <c r="Q43" s="58" t="s">
        <v>317</v>
      </c>
      <c r="R43" s="102" t="s">
        <v>485</v>
      </c>
      <c r="S43" s="208">
        <v>4</v>
      </c>
      <c r="T43" s="189">
        <v>23</v>
      </c>
    </row>
    <row r="44" spans="1:20" ht="15.75">
      <c r="A44" s="56">
        <v>38</v>
      </c>
      <c r="B44" s="57" t="s">
        <v>525</v>
      </c>
      <c r="C44" s="56">
        <v>1000</v>
      </c>
      <c r="D44" s="57" t="s">
        <v>526</v>
      </c>
      <c r="E44" s="58" t="s">
        <v>553</v>
      </c>
      <c r="F44" s="58" t="s">
        <v>317</v>
      </c>
      <c r="G44" s="58">
        <v>4</v>
      </c>
      <c r="H44" s="58" t="s">
        <v>484</v>
      </c>
      <c r="I44" s="58" t="s">
        <v>579</v>
      </c>
      <c r="J44" s="56">
        <v>1400</v>
      </c>
      <c r="K44" s="200"/>
      <c r="L44" s="311">
        <v>12</v>
      </c>
      <c r="M44" s="289">
        <v>45</v>
      </c>
      <c r="N44" s="57" t="s">
        <v>102</v>
      </c>
      <c r="O44" s="56">
        <v>1000</v>
      </c>
      <c r="P44" s="57" t="s">
        <v>572</v>
      </c>
      <c r="Q44" s="58" t="s">
        <v>318</v>
      </c>
      <c r="R44" s="102" t="s">
        <v>412</v>
      </c>
      <c r="S44" s="208">
        <v>4</v>
      </c>
      <c r="T44" s="189">
        <v>22</v>
      </c>
    </row>
    <row r="45" spans="1:20" ht="15.75">
      <c r="A45" s="56">
        <v>39</v>
      </c>
      <c r="B45" s="57" t="s">
        <v>473</v>
      </c>
      <c r="C45" s="56">
        <v>1000</v>
      </c>
      <c r="D45" s="57" t="s">
        <v>584</v>
      </c>
      <c r="E45" s="58" t="s">
        <v>578</v>
      </c>
      <c r="F45" s="58" t="s">
        <v>317</v>
      </c>
      <c r="G45" s="58">
        <v>3</v>
      </c>
      <c r="H45" s="58" t="s">
        <v>411</v>
      </c>
      <c r="I45" s="58" t="s">
        <v>507</v>
      </c>
      <c r="J45" s="56">
        <v>1400</v>
      </c>
      <c r="K45" s="200"/>
      <c r="L45" s="311">
        <v>13</v>
      </c>
      <c r="M45" s="289">
        <v>46</v>
      </c>
      <c r="N45" s="57" t="s">
        <v>429</v>
      </c>
      <c r="O45" s="56">
        <v>1000</v>
      </c>
      <c r="P45" s="57" t="s">
        <v>495</v>
      </c>
      <c r="Q45" s="58" t="s">
        <v>318</v>
      </c>
      <c r="R45" s="102" t="s">
        <v>412</v>
      </c>
      <c r="S45" s="208">
        <v>4</v>
      </c>
      <c r="T45" s="189">
        <v>21</v>
      </c>
    </row>
    <row r="46" spans="1:20" ht="15.75">
      <c r="A46" s="56">
        <v>40</v>
      </c>
      <c r="B46" s="57" t="s">
        <v>585</v>
      </c>
      <c r="C46" s="56">
        <v>1000</v>
      </c>
      <c r="D46" s="57" t="s">
        <v>87</v>
      </c>
      <c r="E46" s="58" t="s">
        <v>563</v>
      </c>
      <c r="F46" s="58" t="s">
        <v>317</v>
      </c>
      <c r="G46" s="58">
        <v>4</v>
      </c>
      <c r="H46" s="58" t="s">
        <v>486</v>
      </c>
      <c r="I46" s="58" t="s">
        <v>505</v>
      </c>
      <c r="J46" s="56">
        <v>1400</v>
      </c>
      <c r="K46" s="200"/>
      <c r="L46" s="311">
        <v>14</v>
      </c>
      <c r="M46" s="289">
        <v>47</v>
      </c>
      <c r="N46" s="57" t="s">
        <v>465</v>
      </c>
      <c r="O46" s="56">
        <v>1000</v>
      </c>
      <c r="P46" s="57" t="s">
        <v>587</v>
      </c>
      <c r="Q46" s="58" t="s">
        <v>318</v>
      </c>
      <c r="R46" s="102" t="s">
        <v>412</v>
      </c>
      <c r="S46" s="208">
        <v>4</v>
      </c>
      <c r="T46" s="189">
        <v>20</v>
      </c>
    </row>
    <row r="47" spans="1:20" ht="15.75">
      <c r="A47" s="56">
        <v>41</v>
      </c>
      <c r="B47" s="57" t="s">
        <v>586</v>
      </c>
      <c r="C47" s="56">
        <v>1100</v>
      </c>
      <c r="D47" s="57" t="s">
        <v>572</v>
      </c>
      <c r="E47" s="58" t="s">
        <v>563</v>
      </c>
      <c r="F47" s="58" t="s">
        <v>317</v>
      </c>
      <c r="G47" s="58">
        <v>4</v>
      </c>
      <c r="H47" s="58" t="s">
        <v>485</v>
      </c>
      <c r="I47" s="58" t="s">
        <v>510</v>
      </c>
      <c r="J47" s="56">
        <v>1400</v>
      </c>
      <c r="K47" s="200"/>
      <c r="L47" s="311">
        <v>15</v>
      </c>
      <c r="M47" s="289">
        <v>48</v>
      </c>
      <c r="N47" s="57" t="s">
        <v>450</v>
      </c>
      <c r="O47" s="56">
        <v>1000</v>
      </c>
      <c r="P47" s="57" t="s">
        <v>556</v>
      </c>
      <c r="Q47" s="58" t="s">
        <v>318</v>
      </c>
      <c r="R47" s="102" t="s">
        <v>416</v>
      </c>
      <c r="S47" s="208">
        <v>4</v>
      </c>
      <c r="T47" s="189">
        <v>19</v>
      </c>
    </row>
    <row r="48" spans="1:20" ht="15.75">
      <c r="A48" s="56">
        <v>42</v>
      </c>
      <c r="B48" s="57" t="s">
        <v>163</v>
      </c>
      <c r="C48" s="56">
        <v>1250</v>
      </c>
      <c r="D48" s="57" t="s">
        <v>359</v>
      </c>
      <c r="E48" s="58" t="s">
        <v>582</v>
      </c>
      <c r="F48" s="58" t="s">
        <v>318</v>
      </c>
      <c r="G48" s="58">
        <v>4</v>
      </c>
      <c r="H48" s="58" t="s">
        <v>423</v>
      </c>
      <c r="I48" s="58" t="s">
        <v>550</v>
      </c>
      <c r="J48" s="56">
        <v>1357</v>
      </c>
      <c r="K48" s="200"/>
      <c r="L48" s="311">
        <v>16</v>
      </c>
      <c r="M48" s="289">
        <v>51</v>
      </c>
      <c r="N48" s="57" t="s">
        <v>453</v>
      </c>
      <c r="O48" s="56">
        <v>1000</v>
      </c>
      <c r="P48" s="57" t="s">
        <v>584</v>
      </c>
      <c r="Q48" s="58" t="s">
        <v>318</v>
      </c>
      <c r="R48" s="102" t="s">
        <v>427</v>
      </c>
      <c r="S48" s="208">
        <v>4</v>
      </c>
      <c r="T48" s="189">
        <v>18</v>
      </c>
    </row>
    <row r="49" spans="1:20" ht="15.75">
      <c r="A49" s="56">
        <v>43</v>
      </c>
      <c r="B49" s="57" t="s">
        <v>527</v>
      </c>
      <c r="C49" s="56">
        <v>1000</v>
      </c>
      <c r="D49" s="57" t="s">
        <v>526</v>
      </c>
      <c r="E49" s="58" t="s">
        <v>553</v>
      </c>
      <c r="F49" s="58" t="s">
        <v>318</v>
      </c>
      <c r="G49" s="58">
        <v>4</v>
      </c>
      <c r="H49" s="58" t="s">
        <v>423</v>
      </c>
      <c r="I49" s="58" t="s">
        <v>579</v>
      </c>
      <c r="J49" s="56">
        <v>1357</v>
      </c>
      <c r="K49" s="200"/>
      <c r="L49" s="311">
        <v>17</v>
      </c>
      <c r="M49" s="289">
        <v>52</v>
      </c>
      <c r="N49" s="57" t="s">
        <v>421</v>
      </c>
      <c r="O49" s="56">
        <v>1000</v>
      </c>
      <c r="P49" s="57" t="s">
        <v>87</v>
      </c>
      <c r="Q49" s="58" t="s">
        <v>318</v>
      </c>
      <c r="R49" s="102" t="s">
        <v>415</v>
      </c>
      <c r="S49" s="208">
        <v>4</v>
      </c>
      <c r="T49" s="189">
        <v>17</v>
      </c>
    </row>
    <row r="50" spans="1:20" ht="15.75">
      <c r="A50" s="56">
        <v>44</v>
      </c>
      <c r="B50" s="57" t="s">
        <v>58</v>
      </c>
      <c r="C50" s="56">
        <v>1000</v>
      </c>
      <c r="D50" s="57" t="s">
        <v>235</v>
      </c>
      <c r="E50" s="58" t="s">
        <v>553</v>
      </c>
      <c r="F50" s="58" t="s">
        <v>318</v>
      </c>
      <c r="G50" s="58">
        <v>4</v>
      </c>
      <c r="H50" s="58" t="s">
        <v>411</v>
      </c>
      <c r="I50" s="58" t="s">
        <v>503</v>
      </c>
      <c r="J50" s="56">
        <v>1357</v>
      </c>
      <c r="K50" s="200"/>
      <c r="L50" s="311">
        <v>18</v>
      </c>
      <c r="M50" s="289">
        <v>58</v>
      </c>
      <c r="N50" s="57" t="s">
        <v>408</v>
      </c>
      <c r="O50" s="56">
        <v>1000</v>
      </c>
      <c r="P50" s="57" t="s">
        <v>556</v>
      </c>
      <c r="Q50" s="58" t="s">
        <v>323</v>
      </c>
      <c r="R50" s="102" t="s">
        <v>411</v>
      </c>
      <c r="S50" s="208">
        <v>3</v>
      </c>
      <c r="T50" s="189">
        <v>16</v>
      </c>
    </row>
    <row r="51" spans="1:20" ht="15.75">
      <c r="A51" s="56">
        <v>45</v>
      </c>
      <c r="B51" s="57" t="s">
        <v>102</v>
      </c>
      <c r="C51" s="56">
        <v>1000</v>
      </c>
      <c r="D51" s="57" t="s">
        <v>572</v>
      </c>
      <c r="E51" s="58" t="s">
        <v>563</v>
      </c>
      <c r="F51" s="58" t="s">
        <v>318</v>
      </c>
      <c r="G51" s="58">
        <v>4</v>
      </c>
      <c r="H51" s="58" t="s">
        <v>412</v>
      </c>
      <c r="I51" s="58" t="s">
        <v>497</v>
      </c>
      <c r="J51" s="56">
        <v>1357</v>
      </c>
      <c r="K51" s="200"/>
      <c r="L51" s="311">
        <v>19</v>
      </c>
      <c r="M51" s="289">
        <v>66</v>
      </c>
      <c r="N51" s="57" t="s">
        <v>474</v>
      </c>
      <c r="O51" s="56">
        <v>1000</v>
      </c>
      <c r="P51" s="57" t="s">
        <v>521</v>
      </c>
      <c r="Q51" s="58" t="s">
        <v>323</v>
      </c>
      <c r="R51" s="102" t="s">
        <v>599</v>
      </c>
      <c r="S51" s="208">
        <v>3</v>
      </c>
      <c r="T51" s="189">
        <v>15</v>
      </c>
    </row>
    <row r="52" spans="1:18" ht="15.75">
      <c r="A52" s="56">
        <v>46</v>
      </c>
      <c r="B52" s="57" t="s">
        <v>429</v>
      </c>
      <c r="C52" s="56">
        <v>1000</v>
      </c>
      <c r="D52" s="57" t="s">
        <v>495</v>
      </c>
      <c r="E52" s="58" t="s">
        <v>563</v>
      </c>
      <c r="F52" s="58" t="s">
        <v>318</v>
      </c>
      <c r="G52" s="58">
        <v>4</v>
      </c>
      <c r="H52" s="58" t="s">
        <v>412</v>
      </c>
      <c r="I52" s="58" t="s">
        <v>567</v>
      </c>
      <c r="J52" s="56">
        <v>1357</v>
      </c>
      <c r="K52" s="200"/>
      <c r="M52"/>
      <c r="N52"/>
      <c r="O52"/>
      <c r="P52"/>
      <c r="Q52"/>
      <c r="R52"/>
    </row>
    <row r="53" spans="1:18" ht="15.75">
      <c r="A53" s="56">
        <v>47</v>
      </c>
      <c r="B53" s="57" t="s">
        <v>465</v>
      </c>
      <c r="C53" s="56">
        <v>1000</v>
      </c>
      <c r="D53" s="57" t="s">
        <v>587</v>
      </c>
      <c r="E53" s="58" t="s">
        <v>578</v>
      </c>
      <c r="F53" s="58" t="s">
        <v>318</v>
      </c>
      <c r="G53" s="58">
        <v>4</v>
      </c>
      <c r="H53" s="58" t="s">
        <v>412</v>
      </c>
      <c r="I53" s="58" t="s">
        <v>588</v>
      </c>
      <c r="J53" s="56">
        <v>1357</v>
      </c>
      <c r="K53" s="200"/>
      <c r="M53" s="52" t="s">
        <v>477</v>
      </c>
      <c r="N53"/>
      <c r="O53"/>
      <c r="P53"/>
      <c r="Q53"/>
      <c r="R53"/>
    </row>
    <row r="54" spans="1:18" ht="15.75">
      <c r="A54" s="56">
        <v>48</v>
      </c>
      <c r="B54" s="57" t="s">
        <v>450</v>
      </c>
      <c r="C54" s="56">
        <v>1000</v>
      </c>
      <c r="D54" s="57" t="s">
        <v>556</v>
      </c>
      <c r="E54" s="58" t="s">
        <v>563</v>
      </c>
      <c r="F54" s="58" t="s">
        <v>318</v>
      </c>
      <c r="G54" s="58">
        <v>4</v>
      </c>
      <c r="H54" s="58" t="s">
        <v>416</v>
      </c>
      <c r="I54" s="58" t="s">
        <v>509</v>
      </c>
      <c r="J54" s="56">
        <v>1357</v>
      </c>
      <c r="K54" s="200"/>
      <c r="M54"/>
      <c r="N54"/>
      <c r="O54"/>
      <c r="P54"/>
      <c r="Q54"/>
      <c r="R54"/>
    </row>
    <row r="55" spans="1:19" ht="15.75">
      <c r="A55" s="56">
        <v>49</v>
      </c>
      <c r="B55" s="57" t="s">
        <v>589</v>
      </c>
      <c r="C55" s="56">
        <v>1000</v>
      </c>
      <c r="D55" s="57" t="s">
        <v>590</v>
      </c>
      <c r="E55" s="58" t="s">
        <v>578</v>
      </c>
      <c r="F55" s="58" t="s">
        <v>318</v>
      </c>
      <c r="G55" s="58">
        <v>4</v>
      </c>
      <c r="H55" s="58" t="s">
        <v>485</v>
      </c>
      <c r="I55" s="58" t="s">
        <v>509</v>
      </c>
      <c r="J55" s="56">
        <v>1357</v>
      </c>
      <c r="K55" s="200"/>
      <c r="M55" s="53" t="s">
        <v>410</v>
      </c>
      <c r="N55" s="54" t="s">
        <v>221</v>
      </c>
      <c r="O55" s="53" t="s">
        <v>238</v>
      </c>
      <c r="P55" s="54" t="s">
        <v>272</v>
      </c>
      <c r="Q55" s="55" t="s">
        <v>222</v>
      </c>
      <c r="R55" s="55" t="s">
        <v>223</v>
      </c>
      <c r="S55" s="269" t="s">
        <v>452</v>
      </c>
    </row>
    <row r="56" spans="1:20" ht="15.75">
      <c r="A56" s="56">
        <v>50</v>
      </c>
      <c r="B56" s="57" t="s">
        <v>339</v>
      </c>
      <c r="C56" s="56">
        <v>1000</v>
      </c>
      <c r="D56" s="57" t="s">
        <v>583</v>
      </c>
      <c r="E56" s="58" t="s">
        <v>578</v>
      </c>
      <c r="F56" s="58" t="s">
        <v>318</v>
      </c>
      <c r="G56" s="58">
        <v>4</v>
      </c>
      <c r="H56" s="58" t="s">
        <v>485</v>
      </c>
      <c r="I56" s="58" t="s">
        <v>510</v>
      </c>
      <c r="J56" s="56">
        <v>1357</v>
      </c>
      <c r="K56" s="200"/>
      <c r="L56" s="311">
        <v>1</v>
      </c>
      <c r="M56" s="289">
        <v>1</v>
      </c>
      <c r="N56" s="57" t="s">
        <v>78</v>
      </c>
      <c r="O56" s="56">
        <v>1724</v>
      </c>
      <c r="P56" s="57" t="s">
        <v>495</v>
      </c>
      <c r="Q56" s="58" t="s">
        <v>549</v>
      </c>
      <c r="R56" s="102" t="s">
        <v>550</v>
      </c>
      <c r="S56" s="208">
        <v>7</v>
      </c>
      <c r="T56" s="189">
        <v>40</v>
      </c>
    </row>
    <row r="57" spans="1:20" ht="15.75">
      <c r="A57" s="56">
        <v>51</v>
      </c>
      <c r="B57" s="57" t="s">
        <v>453</v>
      </c>
      <c r="C57" s="56">
        <v>1000</v>
      </c>
      <c r="D57" s="57" t="s">
        <v>584</v>
      </c>
      <c r="E57" s="58" t="s">
        <v>563</v>
      </c>
      <c r="F57" s="58" t="s">
        <v>318</v>
      </c>
      <c r="G57" s="58">
        <v>4</v>
      </c>
      <c r="H57" s="58" t="s">
        <v>427</v>
      </c>
      <c r="I57" s="58" t="s">
        <v>439</v>
      </c>
      <c r="J57" s="56">
        <v>1357</v>
      </c>
      <c r="K57" s="200"/>
      <c r="L57" s="311">
        <v>2</v>
      </c>
      <c r="M57" s="289">
        <v>4</v>
      </c>
      <c r="N57" s="57" t="s">
        <v>79</v>
      </c>
      <c r="O57" s="56">
        <v>1602</v>
      </c>
      <c r="P57" s="57" t="s">
        <v>495</v>
      </c>
      <c r="Q57" s="58" t="s">
        <v>488</v>
      </c>
      <c r="R57" s="102" t="s">
        <v>503</v>
      </c>
      <c r="S57" s="208">
        <v>5</v>
      </c>
      <c r="T57" s="189">
        <v>35</v>
      </c>
    </row>
    <row r="58" spans="1:20" ht="15.75">
      <c r="A58" s="56">
        <v>52</v>
      </c>
      <c r="B58" s="57" t="s">
        <v>421</v>
      </c>
      <c r="C58" s="56">
        <v>1000</v>
      </c>
      <c r="D58" s="57" t="s">
        <v>87</v>
      </c>
      <c r="E58" s="58" t="s">
        <v>563</v>
      </c>
      <c r="F58" s="58" t="s">
        <v>318</v>
      </c>
      <c r="G58" s="58">
        <v>4</v>
      </c>
      <c r="H58" s="58" t="s">
        <v>415</v>
      </c>
      <c r="I58" s="58" t="s">
        <v>423</v>
      </c>
      <c r="J58" s="56">
        <v>1357</v>
      </c>
      <c r="K58" s="200"/>
      <c r="L58" s="311">
        <v>3</v>
      </c>
      <c r="M58" s="289">
        <v>5</v>
      </c>
      <c r="N58" s="57" t="s">
        <v>401</v>
      </c>
      <c r="O58" s="56">
        <v>1100</v>
      </c>
      <c r="P58" s="57" t="s">
        <v>556</v>
      </c>
      <c r="Q58" s="58" t="s">
        <v>488</v>
      </c>
      <c r="R58" s="102" t="s">
        <v>509</v>
      </c>
      <c r="S58" s="208">
        <v>7</v>
      </c>
      <c r="T58" s="189">
        <v>32</v>
      </c>
    </row>
    <row r="59" spans="1:20" ht="15.75">
      <c r="A59" s="56">
        <v>53</v>
      </c>
      <c r="B59" s="237" t="s">
        <v>591</v>
      </c>
      <c r="C59" s="236">
        <v>1000</v>
      </c>
      <c r="D59" s="237" t="s">
        <v>562</v>
      </c>
      <c r="E59" s="238" t="s">
        <v>553</v>
      </c>
      <c r="F59" s="58" t="s">
        <v>318</v>
      </c>
      <c r="G59" s="58">
        <v>4</v>
      </c>
      <c r="H59" s="58" t="s">
        <v>315</v>
      </c>
      <c r="I59" s="58" t="s">
        <v>411</v>
      </c>
      <c r="J59" s="56">
        <v>1357</v>
      </c>
      <c r="K59" s="200"/>
      <c r="L59" s="311">
        <v>4</v>
      </c>
      <c r="M59" s="289">
        <v>6</v>
      </c>
      <c r="N59" s="57" t="s">
        <v>81</v>
      </c>
      <c r="O59" s="56">
        <v>1956</v>
      </c>
      <c r="P59" s="57" t="s">
        <v>552</v>
      </c>
      <c r="Q59" s="58" t="s">
        <v>478</v>
      </c>
      <c r="R59" s="102" t="s">
        <v>560</v>
      </c>
      <c r="S59" s="208">
        <v>6</v>
      </c>
      <c r="T59" s="189">
        <v>30</v>
      </c>
    </row>
    <row r="60" spans="1:20" ht="15.75">
      <c r="A60" s="56">
        <v>54</v>
      </c>
      <c r="B60" s="237" t="s">
        <v>592</v>
      </c>
      <c r="C60" s="236">
        <v>1000</v>
      </c>
      <c r="D60" s="237" t="s">
        <v>455</v>
      </c>
      <c r="E60" s="238" t="s">
        <v>563</v>
      </c>
      <c r="F60" s="58" t="s">
        <v>318</v>
      </c>
      <c r="G60" s="58">
        <v>4</v>
      </c>
      <c r="H60" s="58" t="s">
        <v>365</v>
      </c>
      <c r="I60" s="58" t="s">
        <v>424</v>
      </c>
      <c r="J60" s="56">
        <v>1357</v>
      </c>
      <c r="K60" s="200"/>
      <c r="L60" s="311">
        <v>5</v>
      </c>
      <c r="M60" s="289">
        <v>19</v>
      </c>
      <c r="N60" s="57" t="s">
        <v>575</v>
      </c>
      <c r="O60" s="56">
        <v>1250</v>
      </c>
      <c r="P60" s="57" t="s">
        <v>572</v>
      </c>
      <c r="Q60" s="58" t="s">
        <v>312</v>
      </c>
      <c r="R60" s="102" t="s">
        <v>439</v>
      </c>
      <c r="S60" s="208">
        <v>4</v>
      </c>
      <c r="T60" s="189">
        <v>29</v>
      </c>
    </row>
    <row r="61" spans="1:20" ht="15.75">
      <c r="A61" s="56">
        <v>55</v>
      </c>
      <c r="B61" s="57" t="s">
        <v>472</v>
      </c>
      <c r="C61" s="56">
        <v>1000</v>
      </c>
      <c r="D61" s="57" t="s">
        <v>521</v>
      </c>
      <c r="E61" s="58" t="s">
        <v>578</v>
      </c>
      <c r="F61" s="58" t="s">
        <v>318</v>
      </c>
      <c r="G61" s="58">
        <v>4</v>
      </c>
      <c r="H61" s="58" t="s">
        <v>365</v>
      </c>
      <c r="I61" s="58" t="s">
        <v>412</v>
      </c>
      <c r="J61" s="56">
        <v>1357</v>
      </c>
      <c r="K61" s="200"/>
      <c r="L61" s="311">
        <v>6</v>
      </c>
      <c r="M61" s="289">
        <v>28</v>
      </c>
      <c r="N61" s="57" t="s">
        <v>406</v>
      </c>
      <c r="O61" s="56">
        <v>1000</v>
      </c>
      <c r="P61" s="57" t="s">
        <v>556</v>
      </c>
      <c r="Q61" s="58" t="s">
        <v>314</v>
      </c>
      <c r="R61" s="102" t="s">
        <v>512</v>
      </c>
      <c r="S61" s="208">
        <v>5</v>
      </c>
      <c r="T61" s="189">
        <v>28</v>
      </c>
    </row>
    <row r="62" spans="1:20" ht="15.75">
      <c r="A62" s="56">
        <v>56</v>
      </c>
      <c r="B62" s="57" t="s">
        <v>533</v>
      </c>
      <c r="C62" s="56">
        <v>1000</v>
      </c>
      <c r="D62" s="57" t="s">
        <v>526</v>
      </c>
      <c r="E62" s="58" t="s">
        <v>553</v>
      </c>
      <c r="F62" s="58" t="s">
        <v>321</v>
      </c>
      <c r="G62" s="58">
        <v>3</v>
      </c>
      <c r="H62" s="58" t="s">
        <v>419</v>
      </c>
      <c r="I62" s="58" t="s">
        <v>516</v>
      </c>
      <c r="J62" s="56">
        <v>1320</v>
      </c>
      <c r="K62" s="200"/>
      <c r="L62" s="311">
        <v>7</v>
      </c>
      <c r="M62" s="289">
        <v>30</v>
      </c>
      <c r="N62" s="57" t="s">
        <v>294</v>
      </c>
      <c r="O62" s="56">
        <v>1250</v>
      </c>
      <c r="P62" s="57" t="s">
        <v>515</v>
      </c>
      <c r="Q62" s="58" t="s">
        <v>314</v>
      </c>
      <c r="R62" s="102" t="s">
        <v>423</v>
      </c>
      <c r="S62" s="108">
        <v>4</v>
      </c>
      <c r="T62" s="189">
        <v>27</v>
      </c>
    </row>
    <row r="63" spans="1:20" ht="15.75">
      <c r="A63" s="56">
        <v>57</v>
      </c>
      <c r="B63" s="57" t="s">
        <v>593</v>
      </c>
      <c r="C63" s="56">
        <v>1000</v>
      </c>
      <c r="D63" s="57" t="s">
        <v>92</v>
      </c>
      <c r="E63" s="58" t="s">
        <v>594</v>
      </c>
      <c r="F63" s="58" t="s">
        <v>321</v>
      </c>
      <c r="G63" s="58">
        <v>3</v>
      </c>
      <c r="H63" s="58" t="s">
        <v>425</v>
      </c>
      <c r="I63" s="58" t="s">
        <v>511</v>
      </c>
      <c r="J63" s="56">
        <v>1320</v>
      </c>
      <c r="K63" s="200"/>
      <c r="L63" s="311">
        <v>8</v>
      </c>
      <c r="M63" s="289">
        <v>34</v>
      </c>
      <c r="N63" s="57" t="s">
        <v>333</v>
      </c>
      <c r="O63" s="56">
        <v>1100</v>
      </c>
      <c r="P63" s="57" t="s">
        <v>495</v>
      </c>
      <c r="Q63" s="58" t="s">
        <v>314</v>
      </c>
      <c r="R63" s="102" t="s">
        <v>412</v>
      </c>
      <c r="S63" s="108">
        <v>5</v>
      </c>
      <c r="T63" s="189">
        <v>26</v>
      </c>
    </row>
    <row r="64" spans="1:20" ht="15.75">
      <c r="A64" s="56">
        <v>58</v>
      </c>
      <c r="B64" s="57" t="s">
        <v>408</v>
      </c>
      <c r="C64" s="56">
        <v>1000</v>
      </c>
      <c r="D64" s="57" t="s">
        <v>556</v>
      </c>
      <c r="E64" s="58" t="s">
        <v>563</v>
      </c>
      <c r="F64" s="58" t="s">
        <v>323</v>
      </c>
      <c r="G64" s="58">
        <v>3</v>
      </c>
      <c r="H64" s="58" t="s">
        <v>411</v>
      </c>
      <c r="I64" s="58" t="s">
        <v>503</v>
      </c>
      <c r="J64" s="56">
        <v>1275</v>
      </c>
      <c r="K64" s="206"/>
      <c r="L64" s="311">
        <v>9</v>
      </c>
      <c r="M64" s="289">
        <v>60</v>
      </c>
      <c r="N64" s="57" t="s">
        <v>595</v>
      </c>
      <c r="O64" s="56">
        <v>1000</v>
      </c>
      <c r="P64" s="57" t="s">
        <v>556</v>
      </c>
      <c r="Q64" s="58" t="s">
        <v>323</v>
      </c>
      <c r="R64" s="102" t="s">
        <v>485</v>
      </c>
      <c r="S64" s="208">
        <v>3</v>
      </c>
      <c r="T64" s="189">
        <v>25</v>
      </c>
    </row>
    <row r="65" spans="1:20" ht="15.75">
      <c r="A65" s="56">
        <v>59</v>
      </c>
      <c r="B65" s="57" t="s">
        <v>444</v>
      </c>
      <c r="C65" s="56">
        <v>1000</v>
      </c>
      <c r="D65" s="57" t="s">
        <v>359</v>
      </c>
      <c r="E65" s="58" t="s">
        <v>578</v>
      </c>
      <c r="F65" s="58" t="s">
        <v>323</v>
      </c>
      <c r="G65" s="58">
        <v>3</v>
      </c>
      <c r="H65" s="58" t="s">
        <v>419</v>
      </c>
      <c r="I65" s="58" t="s">
        <v>509</v>
      </c>
      <c r="J65" s="56">
        <v>1275</v>
      </c>
      <c r="K65" s="206"/>
      <c r="L65" s="311">
        <v>10</v>
      </c>
      <c r="M65" s="289">
        <v>61</v>
      </c>
      <c r="N65" s="57" t="s">
        <v>596</v>
      </c>
      <c r="O65" s="56">
        <v>1000</v>
      </c>
      <c r="P65" s="57" t="s">
        <v>521</v>
      </c>
      <c r="Q65" s="58" t="s">
        <v>323</v>
      </c>
      <c r="R65" s="102" t="s">
        <v>413</v>
      </c>
      <c r="S65" s="208">
        <v>3</v>
      </c>
      <c r="T65" s="189">
        <v>24</v>
      </c>
    </row>
    <row r="66" spans="1:18" ht="15.75">
      <c r="A66" s="56">
        <v>60</v>
      </c>
      <c r="B66" s="57" t="s">
        <v>595</v>
      </c>
      <c r="C66" s="56">
        <v>1000</v>
      </c>
      <c r="D66" s="57" t="s">
        <v>556</v>
      </c>
      <c r="E66" s="58" t="s">
        <v>548</v>
      </c>
      <c r="F66" s="58" t="s">
        <v>323</v>
      </c>
      <c r="G66" s="58">
        <v>3</v>
      </c>
      <c r="H66" s="58" t="s">
        <v>485</v>
      </c>
      <c r="I66" s="58" t="s">
        <v>516</v>
      </c>
      <c r="J66" s="56">
        <v>1275</v>
      </c>
      <c r="K66" s="206"/>
      <c r="M66"/>
      <c r="N66"/>
      <c r="O66"/>
      <c r="P66"/>
      <c r="Q66"/>
      <c r="R66"/>
    </row>
    <row r="67" spans="1:18" ht="15.75">
      <c r="A67" s="56">
        <v>61</v>
      </c>
      <c r="B67" s="57" t="s">
        <v>596</v>
      </c>
      <c r="C67" s="56">
        <v>1000</v>
      </c>
      <c r="D67" s="57" t="s">
        <v>521</v>
      </c>
      <c r="E67" s="58" t="s">
        <v>548</v>
      </c>
      <c r="F67" s="58" t="s">
        <v>323</v>
      </c>
      <c r="G67" s="58">
        <v>3</v>
      </c>
      <c r="H67" s="58" t="s">
        <v>413</v>
      </c>
      <c r="I67" s="58" t="s">
        <v>509</v>
      </c>
      <c r="J67" s="56">
        <v>1275</v>
      </c>
      <c r="K67" s="206"/>
      <c r="M67" s="52" t="s">
        <v>479</v>
      </c>
      <c r="N67"/>
      <c r="O67"/>
      <c r="P67"/>
      <c r="Q67"/>
      <c r="R67"/>
    </row>
    <row r="68" spans="1:18" ht="15.75">
      <c r="A68" s="56">
        <v>62</v>
      </c>
      <c r="B68" s="57" t="s">
        <v>443</v>
      </c>
      <c r="C68" s="56">
        <v>1000</v>
      </c>
      <c r="D68" s="57" t="s">
        <v>556</v>
      </c>
      <c r="E68" s="58" t="s">
        <v>578</v>
      </c>
      <c r="F68" s="58" t="s">
        <v>323</v>
      </c>
      <c r="G68" s="58">
        <v>3</v>
      </c>
      <c r="H68" s="58" t="s">
        <v>413</v>
      </c>
      <c r="I68" s="58" t="s">
        <v>511</v>
      </c>
      <c r="J68" s="56">
        <v>1275</v>
      </c>
      <c r="K68" s="206"/>
      <c r="M68"/>
      <c r="N68"/>
      <c r="O68"/>
      <c r="P68"/>
      <c r="Q68"/>
      <c r="R68"/>
    </row>
    <row r="69" spans="1:19" ht="15.75">
      <c r="A69" s="56">
        <v>63</v>
      </c>
      <c r="B69" s="57" t="s">
        <v>597</v>
      </c>
      <c r="C69" s="56">
        <v>1000</v>
      </c>
      <c r="D69" s="57" t="s">
        <v>370</v>
      </c>
      <c r="E69" s="58" t="s">
        <v>578</v>
      </c>
      <c r="F69" s="58" t="s">
        <v>323</v>
      </c>
      <c r="G69" s="58">
        <v>3</v>
      </c>
      <c r="H69" s="58" t="s">
        <v>414</v>
      </c>
      <c r="I69" s="58" t="s">
        <v>511</v>
      </c>
      <c r="J69" s="56">
        <v>1275</v>
      </c>
      <c r="K69" s="206"/>
      <c r="M69" s="53" t="s">
        <v>410</v>
      </c>
      <c r="N69" s="54" t="s">
        <v>221</v>
      </c>
      <c r="O69" s="53" t="s">
        <v>238</v>
      </c>
      <c r="P69" s="54" t="s">
        <v>272</v>
      </c>
      <c r="Q69" s="55" t="s">
        <v>222</v>
      </c>
      <c r="R69" s="55" t="s">
        <v>223</v>
      </c>
      <c r="S69" s="269" t="s">
        <v>452</v>
      </c>
    </row>
    <row r="70" spans="1:20" ht="15.75">
      <c r="A70" s="56">
        <v>64</v>
      </c>
      <c r="B70" s="57" t="s">
        <v>463</v>
      </c>
      <c r="C70" s="56">
        <v>1000</v>
      </c>
      <c r="D70" s="57" t="s">
        <v>587</v>
      </c>
      <c r="E70" s="58" t="s">
        <v>578</v>
      </c>
      <c r="F70" s="58" t="s">
        <v>323</v>
      </c>
      <c r="G70" s="58">
        <v>3</v>
      </c>
      <c r="H70" s="58" t="s">
        <v>428</v>
      </c>
      <c r="I70" s="58" t="s">
        <v>440</v>
      </c>
      <c r="J70" s="56">
        <v>1275</v>
      </c>
      <c r="K70" s="206"/>
      <c r="L70" s="311">
        <v>1</v>
      </c>
      <c r="M70" s="289">
        <v>2</v>
      </c>
      <c r="N70" s="57" t="s">
        <v>42</v>
      </c>
      <c r="O70" s="56">
        <v>1868</v>
      </c>
      <c r="P70" s="57" t="s">
        <v>552</v>
      </c>
      <c r="Q70" s="58" t="s">
        <v>496</v>
      </c>
      <c r="R70" s="102" t="s">
        <v>554</v>
      </c>
      <c r="S70" s="208">
        <v>7</v>
      </c>
      <c r="T70" s="189">
        <v>40</v>
      </c>
    </row>
    <row r="71" spans="1:20" ht="15.75">
      <c r="A71" s="56">
        <v>65</v>
      </c>
      <c r="B71" s="57" t="s">
        <v>598</v>
      </c>
      <c r="C71" s="56">
        <v>1000</v>
      </c>
      <c r="D71" s="57" t="s">
        <v>91</v>
      </c>
      <c r="E71" s="58" t="s">
        <v>578</v>
      </c>
      <c r="F71" s="58" t="s">
        <v>323</v>
      </c>
      <c r="G71" s="58">
        <v>3</v>
      </c>
      <c r="H71" s="58" t="s">
        <v>365</v>
      </c>
      <c r="I71" s="58" t="s">
        <v>424</v>
      </c>
      <c r="J71" s="56">
        <v>1275</v>
      </c>
      <c r="K71" s="206"/>
      <c r="L71" s="311">
        <v>2</v>
      </c>
      <c r="M71" s="289">
        <v>3</v>
      </c>
      <c r="N71" s="57" t="s">
        <v>105</v>
      </c>
      <c r="O71" s="56">
        <v>1800</v>
      </c>
      <c r="P71" s="57" t="s">
        <v>556</v>
      </c>
      <c r="Q71" s="58" t="s">
        <v>496</v>
      </c>
      <c r="R71" s="102" t="s">
        <v>497</v>
      </c>
      <c r="S71" s="208">
        <v>7</v>
      </c>
      <c r="T71" s="189">
        <v>35</v>
      </c>
    </row>
    <row r="72" spans="1:20" ht="15.75">
      <c r="A72" s="56">
        <v>66</v>
      </c>
      <c r="B72" s="57" t="s">
        <v>474</v>
      </c>
      <c r="C72" s="56">
        <v>1000</v>
      </c>
      <c r="D72" s="57" t="s">
        <v>521</v>
      </c>
      <c r="E72" s="58" t="s">
        <v>563</v>
      </c>
      <c r="F72" s="58" t="s">
        <v>323</v>
      </c>
      <c r="G72" s="58">
        <v>3</v>
      </c>
      <c r="H72" s="58" t="s">
        <v>599</v>
      </c>
      <c r="I72" s="58" t="s">
        <v>486</v>
      </c>
      <c r="J72" s="56">
        <v>1275</v>
      </c>
      <c r="K72" s="206"/>
      <c r="L72" s="311">
        <v>3</v>
      </c>
      <c r="M72" s="289">
        <v>10</v>
      </c>
      <c r="N72" s="57" t="s">
        <v>302</v>
      </c>
      <c r="O72" s="56">
        <v>1000</v>
      </c>
      <c r="P72" s="57" t="s">
        <v>565</v>
      </c>
      <c r="Q72" s="58" t="s">
        <v>310</v>
      </c>
      <c r="R72" s="102" t="s">
        <v>499</v>
      </c>
      <c r="S72" s="208">
        <v>6</v>
      </c>
      <c r="T72" s="189">
        <v>32</v>
      </c>
    </row>
    <row r="73" spans="1:20" ht="15.75">
      <c r="A73" s="56">
        <v>67</v>
      </c>
      <c r="B73" s="57" t="s">
        <v>445</v>
      </c>
      <c r="C73" s="56">
        <v>1000</v>
      </c>
      <c r="D73" s="57" t="s">
        <v>590</v>
      </c>
      <c r="E73" s="58" t="s">
        <v>578</v>
      </c>
      <c r="F73" s="58" t="s">
        <v>323</v>
      </c>
      <c r="G73" s="58">
        <v>3</v>
      </c>
      <c r="H73" s="58" t="s">
        <v>320</v>
      </c>
      <c r="I73" s="58" t="s">
        <v>425</v>
      </c>
      <c r="J73" s="56">
        <v>1275</v>
      </c>
      <c r="K73" s="206"/>
      <c r="L73" s="311">
        <v>4</v>
      </c>
      <c r="M73" s="289">
        <v>11</v>
      </c>
      <c r="N73" s="57" t="s">
        <v>301</v>
      </c>
      <c r="O73" s="56">
        <v>1540</v>
      </c>
      <c r="P73" s="57" t="s">
        <v>515</v>
      </c>
      <c r="Q73" s="58" t="s">
        <v>310</v>
      </c>
      <c r="R73" s="102" t="s">
        <v>567</v>
      </c>
      <c r="S73" s="208">
        <v>6</v>
      </c>
      <c r="T73" s="189">
        <v>30</v>
      </c>
    </row>
    <row r="74" spans="1:20" ht="15.75">
      <c r="A74" s="56">
        <v>68</v>
      </c>
      <c r="B74" s="57" t="s">
        <v>600</v>
      </c>
      <c r="C74" s="56">
        <v>1000</v>
      </c>
      <c r="D74" s="57" t="s">
        <v>521</v>
      </c>
      <c r="E74" s="58" t="s">
        <v>578</v>
      </c>
      <c r="F74" s="58" t="s">
        <v>324</v>
      </c>
      <c r="G74" s="58">
        <v>2</v>
      </c>
      <c r="H74" s="58" t="s">
        <v>316</v>
      </c>
      <c r="I74" s="58" t="s">
        <v>419</v>
      </c>
      <c r="J74" s="56">
        <v>1234</v>
      </c>
      <c r="K74" s="206"/>
      <c r="L74" s="311">
        <v>5</v>
      </c>
      <c r="M74" s="289">
        <v>14</v>
      </c>
      <c r="N74" s="57" t="s">
        <v>570</v>
      </c>
      <c r="O74" s="56">
        <v>1250</v>
      </c>
      <c r="P74" s="57" t="s">
        <v>91</v>
      </c>
      <c r="Q74" s="58" t="s">
        <v>310</v>
      </c>
      <c r="R74" s="102" t="s">
        <v>516</v>
      </c>
      <c r="S74" s="208">
        <v>6</v>
      </c>
      <c r="T74" s="189">
        <v>29</v>
      </c>
    </row>
    <row r="75" spans="1:20" ht="15.75">
      <c r="A75" s="56">
        <v>69</v>
      </c>
      <c r="B75" s="57" t="s">
        <v>466</v>
      </c>
      <c r="C75" s="56">
        <v>1000</v>
      </c>
      <c r="D75" s="57" t="s">
        <v>556</v>
      </c>
      <c r="E75" s="58" t="s">
        <v>576</v>
      </c>
      <c r="F75" s="58" t="s">
        <v>324</v>
      </c>
      <c r="G75" s="58">
        <v>2</v>
      </c>
      <c r="H75" s="58" t="s">
        <v>319</v>
      </c>
      <c r="I75" s="58" t="s">
        <v>417</v>
      </c>
      <c r="J75" s="56">
        <v>1234</v>
      </c>
      <c r="K75" s="206"/>
      <c r="L75" s="311">
        <v>6</v>
      </c>
      <c r="M75" s="289">
        <v>15</v>
      </c>
      <c r="N75" s="57" t="s">
        <v>218</v>
      </c>
      <c r="O75" s="56">
        <v>1250</v>
      </c>
      <c r="P75" s="57" t="s">
        <v>572</v>
      </c>
      <c r="Q75" s="58" t="s">
        <v>310</v>
      </c>
      <c r="R75" s="102" t="s">
        <v>511</v>
      </c>
      <c r="S75" s="208">
        <v>6</v>
      </c>
      <c r="T75" s="189">
        <v>28</v>
      </c>
    </row>
    <row r="76" spans="1:20" ht="15.75">
      <c r="A76" s="56">
        <v>70</v>
      </c>
      <c r="B76" s="57" t="s">
        <v>601</v>
      </c>
      <c r="C76" s="56">
        <v>1000</v>
      </c>
      <c r="D76" s="57" t="s">
        <v>91</v>
      </c>
      <c r="E76" s="58" t="s">
        <v>582</v>
      </c>
      <c r="F76" s="58" t="s">
        <v>324</v>
      </c>
      <c r="G76" s="58">
        <v>2</v>
      </c>
      <c r="H76" s="58" t="s">
        <v>602</v>
      </c>
      <c r="I76" s="58" t="s">
        <v>603</v>
      </c>
      <c r="J76" s="56">
        <v>1234</v>
      </c>
      <c r="K76" s="206"/>
      <c r="L76" s="311">
        <v>7</v>
      </c>
      <c r="M76" s="289">
        <v>18</v>
      </c>
      <c r="N76" s="57" t="s">
        <v>212</v>
      </c>
      <c r="O76" s="56">
        <v>1000</v>
      </c>
      <c r="P76" s="57" t="s">
        <v>556</v>
      </c>
      <c r="Q76" s="58" t="s">
        <v>312</v>
      </c>
      <c r="R76" s="102" t="s">
        <v>516</v>
      </c>
      <c r="S76" s="208">
        <v>3</v>
      </c>
      <c r="T76" s="189">
        <v>27</v>
      </c>
    </row>
    <row r="77" spans="1:20" ht="15.75">
      <c r="A77" s="56">
        <v>71</v>
      </c>
      <c r="B77" s="57" t="s">
        <v>536</v>
      </c>
      <c r="C77" s="56">
        <v>1000</v>
      </c>
      <c r="D77" s="57" t="s">
        <v>87</v>
      </c>
      <c r="E77" s="58" t="s">
        <v>578</v>
      </c>
      <c r="F77" s="58" t="s">
        <v>325</v>
      </c>
      <c r="G77" s="58">
        <v>2</v>
      </c>
      <c r="H77" s="58" t="s">
        <v>425</v>
      </c>
      <c r="I77" s="58" t="s">
        <v>516</v>
      </c>
      <c r="J77" s="56">
        <v>1180</v>
      </c>
      <c r="K77" s="206"/>
      <c r="L77" s="311">
        <v>8</v>
      </c>
      <c r="M77" s="289">
        <v>22</v>
      </c>
      <c r="N77" s="57" t="s">
        <v>304</v>
      </c>
      <c r="O77" s="56">
        <v>1000</v>
      </c>
      <c r="P77" s="57" t="s">
        <v>565</v>
      </c>
      <c r="Q77" s="58" t="s">
        <v>312</v>
      </c>
      <c r="R77" s="102" t="s">
        <v>423</v>
      </c>
      <c r="S77" s="208">
        <v>5</v>
      </c>
      <c r="T77" s="189">
        <v>26</v>
      </c>
    </row>
    <row r="78" spans="1:20" ht="15.75">
      <c r="A78" s="56">
        <v>72</v>
      </c>
      <c r="B78" s="57" t="s">
        <v>604</v>
      </c>
      <c r="C78" s="56">
        <v>1000</v>
      </c>
      <c r="D78" s="57" t="s">
        <v>370</v>
      </c>
      <c r="E78" s="58" t="s">
        <v>578</v>
      </c>
      <c r="F78" s="58" t="s">
        <v>325</v>
      </c>
      <c r="G78" s="58">
        <v>2</v>
      </c>
      <c r="H78" s="58" t="s">
        <v>313</v>
      </c>
      <c r="I78" s="58" t="s">
        <v>485</v>
      </c>
      <c r="J78" s="56">
        <v>1180</v>
      </c>
      <c r="K78" s="206"/>
      <c r="L78" s="311">
        <v>9</v>
      </c>
      <c r="M78" s="289">
        <v>35</v>
      </c>
      <c r="N78" s="57" t="s">
        <v>173</v>
      </c>
      <c r="O78" s="56">
        <v>1250</v>
      </c>
      <c r="P78" s="57" t="s">
        <v>552</v>
      </c>
      <c r="Q78" s="58" t="s">
        <v>314</v>
      </c>
      <c r="R78" s="102" t="s">
        <v>412</v>
      </c>
      <c r="S78" s="208">
        <v>5</v>
      </c>
      <c r="T78" s="189">
        <v>25</v>
      </c>
    </row>
    <row r="79" spans="1:20" ht="15.75">
      <c r="A79" s="56">
        <v>73</v>
      </c>
      <c r="B79" s="57" t="s">
        <v>605</v>
      </c>
      <c r="C79" s="56">
        <v>1000</v>
      </c>
      <c r="D79" s="57" t="s">
        <v>556</v>
      </c>
      <c r="E79" s="58" t="s">
        <v>578</v>
      </c>
      <c r="F79" s="58" t="s">
        <v>325</v>
      </c>
      <c r="G79" s="58">
        <v>2</v>
      </c>
      <c r="H79" s="58" t="s">
        <v>364</v>
      </c>
      <c r="I79" s="58" t="s">
        <v>427</v>
      </c>
      <c r="J79" s="56">
        <v>1180</v>
      </c>
      <c r="K79" s="206"/>
      <c r="L79" s="311">
        <v>10</v>
      </c>
      <c r="M79" s="289">
        <v>38</v>
      </c>
      <c r="N79" s="57" t="s">
        <v>525</v>
      </c>
      <c r="O79" s="56">
        <v>1000</v>
      </c>
      <c r="P79" s="57" t="s">
        <v>526</v>
      </c>
      <c r="Q79" s="58" t="s">
        <v>317</v>
      </c>
      <c r="R79" s="102" t="s">
        <v>484</v>
      </c>
      <c r="S79" s="208">
        <v>4</v>
      </c>
      <c r="T79" s="189">
        <v>24</v>
      </c>
    </row>
    <row r="80" spans="1:20" ht="15.75">
      <c r="A80" s="56">
        <v>74</v>
      </c>
      <c r="B80" s="57" t="s">
        <v>606</v>
      </c>
      <c r="C80" s="56">
        <v>1000</v>
      </c>
      <c r="D80" s="57" t="s">
        <v>91</v>
      </c>
      <c r="E80" s="58" t="s">
        <v>578</v>
      </c>
      <c r="F80" s="58" t="s">
        <v>325</v>
      </c>
      <c r="G80" s="58">
        <v>2</v>
      </c>
      <c r="H80" s="58" t="s">
        <v>607</v>
      </c>
      <c r="I80" s="58" t="s">
        <v>425</v>
      </c>
      <c r="J80" s="56">
        <v>1180</v>
      </c>
      <c r="K80" s="206"/>
      <c r="L80" s="311">
        <v>11</v>
      </c>
      <c r="M80" s="289">
        <v>43</v>
      </c>
      <c r="N80" s="57" t="s">
        <v>527</v>
      </c>
      <c r="O80" s="56">
        <v>1000</v>
      </c>
      <c r="P80" s="57" t="s">
        <v>526</v>
      </c>
      <c r="Q80" s="58" t="s">
        <v>318</v>
      </c>
      <c r="R80" s="102" t="s">
        <v>423</v>
      </c>
      <c r="S80" s="208">
        <v>4</v>
      </c>
      <c r="T80" s="189">
        <v>23</v>
      </c>
    </row>
    <row r="81" spans="1:20" ht="15.75">
      <c r="A81" s="56">
        <v>75</v>
      </c>
      <c r="B81" s="57" t="s">
        <v>608</v>
      </c>
      <c r="C81" s="56">
        <v>1000</v>
      </c>
      <c r="D81" s="57" t="s">
        <v>590</v>
      </c>
      <c r="E81" s="58" t="s">
        <v>578</v>
      </c>
      <c r="F81" s="58" t="s">
        <v>325</v>
      </c>
      <c r="G81" s="58">
        <v>2</v>
      </c>
      <c r="H81" s="58" t="s">
        <v>607</v>
      </c>
      <c r="I81" s="58" t="s">
        <v>603</v>
      </c>
      <c r="J81" s="56">
        <v>1180</v>
      </c>
      <c r="K81" s="206"/>
      <c r="L81" s="311">
        <v>12</v>
      </c>
      <c r="M81" s="289">
        <v>44</v>
      </c>
      <c r="N81" s="57" t="s">
        <v>58</v>
      </c>
      <c r="O81" s="56">
        <v>1000</v>
      </c>
      <c r="P81" s="57" t="s">
        <v>235</v>
      </c>
      <c r="Q81" s="58" t="s">
        <v>318</v>
      </c>
      <c r="R81" s="102" t="s">
        <v>411</v>
      </c>
      <c r="S81" s="208">
        <v>4</v>
      </c>
      <c r="T81" s="189">
        <v>22</v>
      </c>
    </row>
    <row r="82" spans="1:20" ht="15.75">
      <c r="A82" s="56">
        <v>76</v>
      </c>
      <c r="B82" s="57" t="s">
        <v>489</v>
      </c>
      <c r="C82" s="56">
        <v>1000</v>
      </c>
      <c r="D82" s="57" t="s">
        <v>87</v>
      </c>
      <c r="E82" s="58" t="s">
        <v>594</v>
      </c>
      <c r="F82" s="58" t="s">
        <v>326</v>
      </c>
      <c r="G82" s="58">
        <v>1</v>
      </c>
      <c r="H82" s="58" t="s">
        <v>607</v>
      </c>
      <c r="I82" s="58" t="s">
        <v>415</v>
      </c>
      <c r="J82" s="56">
        <v>1127</v>
      </c>
      <c r="K82" s="206"/>
      <c r="L82" s="311">
        <v>13</v>
      </c>
      <c r="M82" s="314">
        <v>56</v>
      </c>
      <c r="N82" s="207" t="s">
        <v>533</v>
      </c>
      <c r="O82" s="115">
        <v>1000</v>
      </c>
      <c r="P82" s="207" t="s">
        <v>526</v>
      </c>
      <c r="Q82" s="116" t="s">
        <v>321</v>
      </c>
      <c r="R82" s="264" t="s">
        <v>419</v>
      </c>
      <c r="S82" s="208">
        <v>3</v>
      </c>
      <c r="T82" s="189">
        <v>21</v>
      </c>
    </row>
    <row r="83" spans="1:19" ht="15.75">
      <c r="A83"/>
      <c r="B83"/>
      <c r="C83"/>
      <c r="D83"/>
      <c r="E83"/>
      <c r="F83"/>
      <c r="G83"/>
      <c r="H83"/>
      <c r="I83"/>
      <c r="J83"/>
      <c r="K83" s="206"/>
      <c r="S83" s="68"/>
    </row>
    <row r="84" spans="1:18" ht="15.75">
      <c r="A84" s="167"/>
      <c r="B84" s="167"/>
      <c r="C84" s="124"/>
      <c r="D84" s="175"/>
      <c r="E84" s="175"/>
      <c r="F84" s="175"/>
      <c r="G84" s="175"/>
      <c r="M84" s="52" t="s">
        <v>480</v>
      </c>
      <c r="N84"/>
      <c r="O84"/>
      <c r="P84"/>
      <c r="Q84"/>
      <c r="R84"/>
    </row>
    <row r="85" spans="1:18" ht="15.75">
      <c r="A85" s="167"/>
      <c r="B85" s="167"/>
      <c r="C85" s="124"/>
      <c r="D85" s="175"/>
      <c r="E85" s="175"/>
      <c r="F85" s="175"/>
      <c r="G85" s="175"/>
      <c r="M85"/>
      <c r="N85"/>
      <c r="O85"/>
      <c r="P85"/>
      <c r="Q85"/>
      <c r="R85"/>
    </row>
    <row r="86" spans="1:19" ht="15.75">
      <c r="A86" s="167"/>
      <c r="B86" s="167"/>
      <c r="C86" s="124"/>
      <c r="D86" s="175"/>
      <c r="E86" s="175"/>
      <c r="F86" s="175"/>
      <c r="G86" s="175"/>
      <c r="M86" s="53" t="s">
        <v>410</v>
      </c>
      <c r="N86" s="54" t="s">
        <v>221</v>
      </c>
      <c r="O86" s="53" t="s">
        <v>238</v>
      </c>
      <c r="P86" s="54" t="s">
        <v>272</v>
      </c>
      <c r="Q86" s="55" t="s">
        <v>222</v>
      </c>
      <c r="R86" s="55" t="s">
        <v>223</v>
      </c>
      <c r="S86" s="269" t="s">
        <v>452</v>
      </c>
    </row>
    <row r="87" spans="1:20" ht="15.75">
      <c r="A87" s="167"/>
      <c r="B87" s="167"/>
      <c r="C87" s="124"/>
      <c r="D87" s="175"/>
      <c r="E87" s="175"/>
      <c r="F87" s="175"/>
      <c r="G87" s="175"/>
      <c r="L87" s="311">
        <v>1</v>
      </c>
      <c r="M87" s="289">
        <v>57</v>
      </c>
      <c r="N87" s="57" t="s">
        <v>593</v>
      </c>
      <c r="O87" s="56">
        <v>1000</v>
      </c>
      <c r="P87" s="57" t="s">
        <v>92</v>
      </c>
      <c r="Q87" s="58" t="s">
        <v>321</v>
      </c>
      <c r="R87" s="102" t="s">
        <v>425</v>
      </c>
      <c r="S87" s="208">
        <v>3</v>
      </c>
      <c r="T87" s="189">
        <v>40</v>
      </c>
    </row>
    <row r="88" spans="1:20" ht="15.75">
      <c r="A88" s="167"/>
      <c r="B88" s="167"/>
      <c r="C88" s="124"/>
      <c r="D88" s="175"/>
      <c r="E88" s="175"/>
      <c r="F88" s="175"/>
      <c r="G88" s="175"/>
      <c r="L88" s="311">
        <v>2</v>
      </c>
      <c r="M88" s="289">
        <v>76</v>
      </c>
      <c r="N88" s="57" t="s">
        <v>489</v>
      </c>
      <c r="O88" s="56">
        <v>1000</v>
      </c>
      <c r="P88" s="57" t="s">
        <v>87</v>
      </c>
      <c r="Q88" s="58" t="s">
        <v>326</v>
      </c>
      <c r="R88" s="102" t="s">
        <v>607</v>
      </c>
      <c r="S88" s="208">
        <v>1</v>
      </c>
      <c r="T88" s="189">
        <v>35</v>
      </c>
    </row>
    <row r="89" spans="1:18" ht="15.75">
      <c r="A89" s="167"/>
      <c r="B89" s="167"/>
      <c r="C89" s="124"/>
      <c r="D89" s="175"/>
      <c r="E89" s="175"/>
      <c r="F89" s="175"/>
      <c r="G89" s="175"/>
      <c r="M89"/>
      <c r="N89"/>
      <c r="O89"/>
      <c r="P89"/>
      <c r="Q89"/>
      <c r="R89"/>
    </row>
    <row r="90" spans="1:18" ht="15.75">
      <c r="A90" s="167"/>
      <c r="B90" s="167"/>
      <c r="C90" s="124"/>
      <c r="D90" s="175"/>
      <c r="E90" s="175"/>
      <c r="F90" s="175"/>
      <c r="G90" s="175"/>
      <c r="M90" s="52" t="s">
        <v>481</v>
      </c>
      <c r="N90"/>
      <c r="O90"/>
      <c r="P90"/>
      <c r="Q90"/>
      <c r="R90"/>
    </row>
    <row r="91" spans="1:18" ht="15.75">
      <c r="A91" s="167"/>
      <c r="B91" s="167"/>
      <c r="C91" s="124"/>
      <c r="D91" s="175"/>
      <c r="E91" s="175"/>
      <c r="F91" s="175"/>
      <c r="G91" s="175"/>
      <c r="M91"/>
      <c r="N91"/>
      <c r="O91"/>
      <c r="P91"/>
      <c r="Q91"/>
      <c r="R91"/>
    </row>
    <row r="92" spans="1:19" ht="15.75">
      <c r="A92" s="167"/>
      <c r="B92" s="167"/>
      <c r="C92" s="124"/>
      <c r="D92" s="175"/>
      <c r="E92" s="175"/>
      <c r="F92" s="175"/>
      <c r="G92" s="175"/>
      <c r="M92" s="53" t="s">
        <v>410</v>
      </c>
      <c r="N92" s="54" t="s">
        <v>221</v>
      </c>
      <c r="O92" s="53" t="s">
        <v>238</v>
      </c>
      <c r="P92" s="54" t="s">
        <v>272</v>
      </c>
      <c r="Q92" s="55" t="s">
        <v>222</v>
      </c>
      <c r="R92" s="55" t="s">
        <v>223</v>
      </c>
      <c r="S92" s="269" t="s">
        <v>452</v>
      </c>
    </row>
    <row r="93" spans="1:20" ht="15.75">
      <c r="A93" s="167"/>
      <c r="B93" s="167"/>
      <c r="C93" s="124"/>
      <c r="D93" s="175"/>
      <c r="E93" s="175"/>
      <c r="F93" s="175"/>
      <c r="G93" s="175"/>
      <c r="L93" s="311">
        <v>1</v>
      </c>
      <c r="M93" s="289">
        <v>32</v>
      </c>
      <c r="N93" s="57" t="s">
        <v>581</v>
      </c>
      <c r="O93" s="56">
        <v>1250</v>
      </c>
      <c r="P93" s="57" t="s">
        <v>359</v>
      </c>
      <c r="Q93" s="58" t="s">
        <v>314</v>
      </c>
      <c r="R93" s="102" t="s">
        <v>411</v>
      </c>
      <c r="S93" s="208">
        <v>4</v>
      </c>
      <c r="T93" s="189">
        <v>40</v>
      </c>
    </row>
    <row r="94" spans="1:20" ht="15.75">
      <c r="A94" s="167"/>
      <c r="B94" s="167"/>
      <c r="C94" s="124"/>
      <c r="D94" s="175"/>
      <c r="E94" s="175"/>
      <c r="F94" s="175"/>
      <c r="G94" s="175"/>
      <c r="L94" s="311">
        <v>2</v>
      </c>
      <c r="M94" s="289">
        <v>42</v>
      </c>
      <c r="N94" s="57" t="s">
        <v>163</v>
      </c>
      <c r="O94" s="56">
        <v>1250</v>
      </c>
      <c r="P94" s="57" t="s">
        <v>359</v>
      </c>
      <c r="Q94" s="58" t="s">
        <v>318</v>
      </c>
      <c r="R94" s="102" t="s">
        <v>423</v>
      </c>
      <c r="S94" s="208">
        <v>4</v>
      </c>
      <c r="T94" s="189">
        <v>35</v>
      </c>
    </row>
    <row r="95" spans="12:20" ht="15.75">
      <c r="L95" s="311">
        <v>3</v>
      </c>
      <c r="M95" s="289">
        <v>70</v>
      </c>
      <c r="N95" s="57" t="s">
        <v>601</v>
      </c>
      <c r="O95" s="56">
        <v>1000</v>
      </c>
      <c r="P95" s="57" t="s">
        <v>91</v>
      </c>
      <c r="Q95" s="58" t="s">
        <v>324</v>
      </c>
      <c r="R95" s="102" t="s">
        <v>602</v>
      </c>
      <c r="S95" s="208">
        <v>2</v>
      </c>
      <c r="T95" s="189">
        <v>32</v>
      </c>
    </row>
    <row r="96" spans="1:18" ht="12.75">
      <c r="A96" s="193"/>
      <c r="M96"/>
      <c r="N96"/>
      <c r="O96"/>
      <c r="P96"/>
      <c r="Q96"/>
      <c r="R96"/>
    </row>
    <row r="97" spans="1:18" ht="15.75">
      <c r="A97" s="193"/>
      <c r="M97" s="52" t="s">
        <v>482</v>
      </c>
      <c r="N97"/>
      <c r="O97"/>
      <c r="P97"/>
      <c r="Q97"/>
      <c r="R97"/>
    </row>
    <row r="98" spans="12:18" ht="15.75">
      <c r="L98" s="192"/>
      <c r="M98"/>
      <c r="N98"/>
      <c r="O98"/>
      <c r="P98"/>
      <c r="Q98"/>
      <c r="R98"/>
    </row>
    <row r="99" spans="1:19" ht="18.75">
      <c r="A99" s="194"/>
      <c r="L99" s="192"/>
      <c r="M99" s="53" t="s">
        <v>410</v>
      </c>
      <c r="N99" s="54" t="s">
        <v>221</v>
      </c>
      <c r="O99" s="53" t="s">
        <v>238</v>
      </c>
      <c r="P99" s="54" t="s">
        <v>272</v>
      </c>
      <c r="Q99" s="55" t="s">
        <v>222</v>
      </c>
      <c r="R99" s="55" t="s">
        <v>223</v>
      </c>
      <c r="S99" s="269" t="s">
        <v>452</v>
      </c>
    </row>
    <row r="100" spans="12:20" ht="15.75">
      <c r="L100" s="312">
        <v>1</v>
      </c>
      <c r="M100" s="289">
        <v>20</v>
      </c>
      <c r="N100" s="57" t="s">
        <v>85</v>
      </c>
      <c r="O100" s="56">
        <v>1250</v>
      </c>
      <c r="P100" s="57" t="s">
        <v>552</v>
      </c>
      <c r="Q100" s="58" t="s">
        <v>312</v>
      </c>
      <c r="R100" s="102" t="s">
        <v>439</v>
      </c>
      <c r="S100" s="208">
        <v>5</v>
      </c>
      <c r="T100" s="189">
        <v>40</v>
      </c>
    </row>
    <row r="101" spans="1:20" ht="15.75">
      <c r="A101" s="195"/>
      <c r="L101" s="312">
        <v>2</v>
      </c>
      <c r="M101" s="289">
        <v>69</v>
      </c>
      <c r="N101" s="57" t="s">
        <v>466</v>
      </c>
      <c r="O101" s="56">
        <v>1000</v>
      </c>
      <c r="P101" s="57" t="s">
        <v>556</v>
      </c>
      <c r="Q101" s="58" t="s">
        <v>324</v>
      </c>
      <c r="R101" s="102" t="s">
        <v>319</v>
      </c>
      <c r="S101" s="208">
        <v>2</v>
      </c>
      <c r="T101" s="189">
        <v>35</v>
      </c>
    </row>
    <row r="102" spans="12:18" ht="15.75">
      <c r="L102" s="192"/>
      <c r="M102"/>
      <c r="N102"/>
      <c r="O102"/>
      <c r="P102"/>
      <c r="Q102"/>
      <c r="R102"/>
    </row>
    <row r="103" spans="1:18" ht="15.75">
      <c r="A103" s="196"/>
      <c r="B103" s="196"/>
      <c r="C103" s="197"/>
      <c r="D103" s="235"/>
      <c r="E103" s="198"/>
      <c r="F103" s="198"/>
      <c r="G103" s="198"/>
      <c r="I103" s="199"/>
      <c r="J103" s="199"/>
      <c r="K103" s="199"/>
      <c r="L103" s="192"/>
      <c r="M103" s="52" t="s">
        <v>609</v>
      </c>
      <c r="N103"/>
      <c r="O103"/>
      <c r="P103"/>
      <c r="Q103"/>
      <c r="R103"/>
    </row>
    <row r="104" spans="1:18" ht="15.75">
      <c r="A104" s="199"/>
      <c r="B104" s="199"/>
      <c r="C104" s="192"/>
      <c r="D104" s="200"/>
      <c r="E104" s="200"/>
      <c r="F104" s="200"/>
      <c r="G104" s="200"/>
      <c r="I104" s="199"/>
      <c r="J104" s="199"/>
      <c r="K104" s="199"/>
      <c r="L104" s="192"/>
      <c r="M104"/>
      <c r="N104"/>
      <c r="O104"/>
      <c r="P104"/>
      <c r="Q104"/>
      <c r="R104"/>
    </row>
    <row r="105" spans="1:19" ht="15.75">
      <c r="A105" s="199"/>
      <c r="B105" s="199"/>
      <c r="C105" s="192"/>
      <c r="D105" s="200"/>
      <c r="E105" s="200"/>
      <c r="F105" s="200"/>
      <c r="G105" s="200"/>
      <c r="I105" s="199"/>
      <c r="J105" s="199"/>
      <c r="K105" s="199"/>
      <c r="L105" s="192"/>
      <c r="M105" s="53" t="s">
        <v>410</v>
      </c>
      <c r="N105" s="54" t="s">
        <v>221</v>
      </c>
      <c r="O105" s="53" t="s">
        <v>238</v>
      </c>
      <c r="P105" s="54" t="s">
        <v>272</v>
      </c>
      <c r="Q105" s="55" t="s">
        <v>222</v>
      </c>
      <c r="R105" s="55" t="s">
        <v>223</v>
      </c>
      <c r="S105" s="269" t="s">
        <v>452</v>
      </c>
    </row>
    <row r="106" spans="1:20" ht="15.75">
      <c r="A106" s="199"/>
      <c r="B106" s="199"/>
      <c r="C106" s="192"/>
      <c r="D106" s="200"/>
      <c r="E106" s="200"/>
      <c r="F106" s="200"/>
      <c r="G106" s="200"/>
      <c r="I106" s="199"/>
      <c r="J106" s="199"/>
      <c r="K106" s="199"/>
      <c r="L106" s="312">
        <v>1</v>
      </c>
      <c r="M106" s="289">
        <v>31</v>
      </c>
      <c r="N106" s="57" t="s">
        <v>82</v>
      </c>
      <c r="O106" s="56">
        <v>1000</v>
      </c>
      <c r="P106" s="57" t="s">
        <v>565</v>
      </c>
      <c r="Q106" s="58" t="s">
        <v>314</v>
      </c>
      <c r="R106" s="102" t="s">
        <v>484</v>
      </c>
      <c r="S106" s="208">
        <v>4</v>
      </c>
      <c r="T106" s="189">
        <v>40</v>
      </c>
    </row>
    <row r="107" spans="1:11" ht="15.75">
      <c r="A107" s="199"/>
      <c r="B107" s="199"/>
      <c r="C107" s="192"/>
      <c r="D107" s="200"/>
      <c r="E107" s="200"/>
      <c r="F107" s="200"/>
      <c r="G107" s="200"/>
      <c r="I107" s="199"/>
      <c r="J107" s="199"/>
      <c r="K107" s="199"/>
    </row>
    <row r="108" spans="1:11" ht="15.75">
      <c r="A108" s="199"/>
      <c r="B108" s="199"/>
      <c r="C108" s="192"/>
      <c r="D108" s="200"/>
      <c r="E108" s="200"/>
      <c r="F108" s="200"/>
      <c r="G108" s="200"/>
      <c r="I108" s="199"/>
      <c r="J108" s="199"/>
      <c r="K108" s="199"/>
    </row>
    <row r="109" spans="1:11" ht="15.75">
      <c r="A109" s="199"/>
      <c r="B109" s="199"/>
      <c r="C109" s="192"/>
      <c r="D109" s="200"/>
      <c r="E109" s="200"/>
      <c r="F109" s="200"/>
      <c r="G109" s="200"/>
      <c r="I109" s="199"/>
      <c r="J109" s="199"/>
      <c r="K109" s="199"/>
    </row>
    <row r="110" spans="1:11" ht="15.75">
      <c r="A110" s="199"/>
      <c r="B110" s="199"/>
      <c r="C110" s="192"/>
      <c r="D110" s="200"/>
      <c r="E110" s="200"/>
      <c r="F110" s="200"/>
      <c r="G110" s="200"/>
      <c r="I110" s="199"/>
      <c r="J110" s="199"/>
      <c r="K110" s="199"/>
    </row>
    <row r="111" spans="1:11" ht="15.75">
      <c r="A111" s="199"/>
      <c r="B111" s="199"/>
      <c r="C111" s="192"/>
      <c r="D111" s="200"/>
      <c r="E111" s="200"/>
      <c r="F111" s="200"/>
      <c r="G111" s="200"/>
      <c r="I111" s="199"/>
      <c r="J111" s="199"/>
      <c r="K111" s="199"/>
    </row>
    <row r="112" spans="1:14" ht="15.75">
      <c r="A112" s="199"/>
      <c r="B112" s="199"/>
      <c r="C112" s="192"/>
      <c r="D112" s="200"/>
      <c r="E112" s="200"/>
      <c r="F112" s="200"/>
      <c r="G112" s="200"/>
      <c r="I112" s="199"/>
      <c r="J112" s="199"/>
      <c r="K112" s="199"/>
      <c r="L112" s="192"/>
      <c r="M112" s="124"/>
      <c r="N112" s="167"/>
    </row>
    <row r="113" spans="1:14" ht="15.75">
      <c r="A113" s="199"/>
      <c r="B113" s="199"/>
      <c r="C113" s="192"/>
      <c r="D113" s="200"/>
      <c r="E113" s="200"/>
      <c r="F113" s="200"/>
      <c r="G113" s="200"/>
      <c r="I113" s="199"/>
      <c r="J113" s="199"/>
      <c r="K113" s="199"/>
      <c r="L113" s="192"/>
      <c r="M113" s="124"/>
      <c r="N113" s="167"/>
    </row>
    <row r="114" spans="1:14" ht="15.75">
      <c r="A114" s="199"/>
      <c r="B114" s="199"/>
      <c r="C114" s="192"/>
      <c r="D114" s="200"/>
      <c r="E114" s="200"/>
      <c r="F114" s="200"/>
      <c r="G114" s="200"/>
      <c r="I114" s="199"/>
      <c r="J114" s="199"/>
      <c r="K114" s="199"/>
      <c r="L114" s="192"/>
      <c r="M114" s="124"/>
      <c r="N114" s="167"/>
    </row>
    <row r="115" spans="1:14" ht="15.75">
      <c r="A115" s="199"/>
      <c r="B115" s="199"/>
      <c r="C115" s="192"/>
      <c r="D115" s="200"/>
      <c r="E115" s="200"/>
      <c r="F115" s="200"/>
      <c r="G115" s="200"/>
      <c r="I115" s="199"/>
      <c r="J115" s="199"/>
      <c r="K115" s="199"/>
      <c r="L115" s="192"/>
      <c r="M115" s="124"/>
      <c r="N115" s="167"/>
    </row>
    <row r="116" spans="1:7" ht="15.75">
      <c r="A116" s="199"/>
      <c r="B116" s="199"/>
      <c r="C116" s="192"/>
      <c r="D116" s="200"/>
      <c r="E116" s="200"/>
      <c r="F116" s="200"/>
      <c r="G116" s="200"/>
    </row>
    <row r="117" spans="1:7" ht="15.75">
      <c r="A117" s="199"/>
      <c r="B117" s="199"/>
      <c r="C117" s="192"/>
      <c r="D117" s="200"/>
      <c r="E117" s="200"/>
      <c r="F117" s="200"/>
      <c r="G117" s="200"/>
    </row>
    <row r="118" spans="1:7" ht="15.75">
      <c r="A118" s="199"/>
      <c r="B118" s="199"/>
      <c r="C118" s="192"/>
      <c r="D118" s="200"/>
      <c r="E118" s="200"/>
      <c r="F118" s="200"/>
      <c r="G118" s="200"/>
    </row>
    <row r="119" spans="1:7" ht="15.75">
      <c r="A119" s="199"/>
      <c r="B119" s="199"/>
      <c r="C119" s="192"/>
      <c r="D119" s="200"/>
      <c r="E119" s="200"/>
      <c r="F119" s="200"/>
      <c r="G119" s="200"/>
    </row>
    <row r="120" spans="1:7" ht="15.75">
      <c r="A120" s="199"/>
      <c r="B120" s="199"/>
      <c r="C120" s="192"/>
      <c r="D120" s="200"/>
      <c r="E120" s="200"/>
      <c r="F120" s="200"/>
      <c r="G120" s="200"/>
    </row>
    <row r="121" spans="1:7" ht="15.75">
      <c r="A121" s="199"/>
      <c r="B121" s="199"/>
      <c r="C121" s="192"/>
      <c r="D121" s="200"/>
      <c r="E121" s="200"/>
      <c r="F121" s="200"/>
      <c r="G121" s="200"/>
    </row>
    <row r="122" spans="1:7" ht="15.75">
      <c r="A122" s="199"/>
      <c r="B122" s="199"/>
      <c r="C122" s="192"/>
      <c r="D122" s="200"/>
      <c r="E122" s="200"/>
      <c r="F122" s="200"/>
      <c r="G122" s="200"/>
    </row>
    <row r="123" spans="1:7" ht="15.75">
      <c r="A123" s="199"/>
      <c r="B123" s="199"/>
      <c r="C123" s="192"/>
      <c r="D123" s="200"/>
      <c r="E123" s="200"/>
      <c r="F123" s="200"/>
      <c r="G123" s="200"/>
    </row>
    <row r="124" spans="1:7" ht="15.75">
      <c r="A124" s="199"/>
      <c r="B124" s="199"/>
      <c r="C124" s="192"/>
      <c r="D124" s="200"/>
      <c r="E124" s="200"/>
      <c r="F124" s="200"/>
      <c r="G124" s="200"/>
    </row>
    <row r="125" spans="1:7" ht="15.75">
      <c r="A125" s="199"/>
      <c r="B125" s="199"/>
      <c r="C125" s="192"/>
      <c r="D125" s="200"/>
      <c r="E125" s="200"/>
      <c r="F125" s="200"/>
      <c r="G125" s="200"/>
    </row>
    <row r="126" spans="1:7" ht="15.75">
      <c r="A126" s="199"/>
      <c r="B126" s="199"/>
      <c r="C126" s="192"/>
      <c r="D126" s="200"/>
      <c r="E126" s="200"/>
      <c r="F126" s="200"/>
      <c r="G126" s="200"/>
    </row>
    <row r="127" spans="1:7" ht="15.75">
      <c r="A127" s="199"/>
      <c r="B127" s="199"/>
      <c r="C127" s="192"/>
      <c r="D127" s="200"/>
      <c r="E127" s="200"/>
      <c r="F127" s="200"/>
      <c r="G127" s="200"/>
    </row>
    <row r="128" spans="1:7" ht="15.75">
      <c r="A128" s="199"/>
      <c r="B128" s="199"/>
      <c r="C128" s="192"/>
      <c r="D128" s="200"/>
      <c r="E128" s="200"/>
      <c r="F128" s="200"/>
      <c r="G128" s="200"/>
    </row>
    <row r="129" spans="1:7" ht="15.75">
      <c r="A129" s="199"/>
      <c r="B129" s="199"/>
      <c r="C129" s="192"/>
      <c r="D129" s="200"/>
      <c r="E129" s="200"/>
      <c r="F129" s="200"/>
      <c r="G129" s="200"/>
    </row>
    <row r="130" spans="1:7" ht="15.75">
      <c r="A130" s="199"/>
      <c r="B130" s="199"/>
      <c r="C130" s="192"/>
      <c r="D130" s="200"/>
      <c r="E130" s="200"/>
      <c r="F130" s="200"/>
      <c r="G130" s="200"/>
    </row>
    <row r="131" spans="1:7" ht="15.75">
      <c r="A131" s="199"/>
      <c r="B131" s="199"/>
      <c r="C131" s="192"/>
      <c r="D131" s="200"/>
      <c r="E131" s="200"/>
      <c r="F131" s="200"/>
      <c r="G131" s="200"/>
    </row>
    <row r="132" spans="1:7" ht="15.75">
      <c r="A132" s="199"/>
      <c r="B132" s="199"/>
      <c r="C132" s="192"/>
      <c r="D132" s="200"/>
      <c r="E132" s="200"/>
      <c r="F132" s="200"/>
      <c r="G132" s="200"/>
    </row>
    <row r="133" spans="1:7" ht="15.75">
      <c r="A133" s="199"/>
      <c r="B133" s="199"/>
      <c r="C133" s="192"/>
      <c r="D133" s="200"/>
      <c r="E133" s="200"/>
      <c r="F133" s="200"/>
      <c r="G133" s="200"/>
    </row>
    <row r="134" spans="1:7" ht="15.75">
      <c r="A134" s="199"/>
      <c r="B134" s="199"/>
      <c r="C134" s="192"/>
      <c r="D134" s="200"/>
      <c r="E134" s="200"/>
      <c r="F134" s="200"/>
      <c r="G134" s="200"/>
    </row>
    <row r="135" spans="1:7" ht="15.75">
      <c r="A135" s="199"/>
      <c r="B135" s="199"/>
      <c r="C135" s="192"/>
      <c r="D135" s="200"/>
      <c r="E135" s="200"/>
      <c r="F135" s="200"/>
      <c r="G135" s="200"/>
    </row>
    <row r="136" spans="1:7" ht="15.75">
      <c r="A136" s="199"/>
      <c r="B136" s="199"/>
      <c r="C136" s="192"/>
      <c r="D136" s="200"/>
      <c r="E136" s="200"/>
      <c r="F136" s="200"/>
      <c r="G136" s="200"/>
    </row>
    <row r="137" spans="1:7" ht="15.75">
      <c r="A137" s="199"/>
      <c r="B137" s="199"/>
      <c r="C137" s="192"/>
      <c r="D137" s="200"/>
      <c r="E137" s="200"/>
      <c r="F137" s="200"/>
      <c r="G137" s="200"/>
    </row>
    <row r="138" spans="1:7" ht="15.75">
      <c r="A138" s="199"/>
      <c r="B138" s="199"/>
      <c r="C138" s="192"/>
      <c r="D138" s="200"/>
      <c r="E138" s="200"/>
      <c r="F138" s="200"/>
      <c r="G138" s="200"/>
    </row>
    <row r="139" spans="1:7" ht="15.75">
      <c r="A139" s="199"/>
      <c r="B139" s="199"/>
      <c r="C139" s="192"/>
      <c r="D139" s="200"/>
      <c r="E139" s="200"/>
      <c r="F139" s="200"/>
      <c r="G139" s="200"/>
    </row>
    <row r="140" spans="1:7" ht="15.75">
      <c r="A140" s="199"/>
      <c r="B140" s="199"/>
      <c r="C140" s="192"/>
      <c r="D140" s="200"/>
      <c r="E140" s="200"/>
      <c r="F140" s="200"/>
      <c r="G140" s="200"/>
    </row>
    <row r="141" spans="1:7" ht="15.75">
      <c r="A141" s="199"/>
      <c r="B141" s="199"/>
      <c r="C141" s="192"/>
      <c r="D141" s="200"/>
      <c r="E141" s="200"/>
      <c r="F141" s="200"/>
      <c r="G141" s="200"/>
    </row>
    <row r="142" spans="1:7" ht="15.75">
      <c r="A142" s="199"/>
      <c r="B142" s="199"/>
      <c r="C142" s="192"/>
      <c r="D142" s="200"/>
      <c r="E142" s="200"/>
      <c r="F142" s="200"/>
      <c r="G142" s="200"/>
    </row>
    <row r="143" spans="1:7" ht="15.75">
      <c r="A143" s="199"/>
      <c r="B143" s="199"/>
      <c r="C143" s="192"/>
      <c r="D143" s="200"/>
      <c r="E143" s="200"/>
      <c r="F143" s="200"/>
      <c r="G143" s="200"/>
    </row>
    <row r="144" spans="1:7" ht="15.75">
      <c r="A144" s="199"/>
      <c r="B144" s="199"/>
      <c r="C144" s="192"/>
      <c r="D144" s="200"/>
      <c r="E144" s="200"/>
      <c r="F144" s="200"/>
      <c r="G144" s="200"/>
    </row>
    <row r="145" spans="1:7" ht="15.75">
      <c r="A145" s="199"/>
      <c r="B145" s="199"/>
      <c r="C145" s="192"/>
      <c r="D145" s="200"/>
      <c r="E145" s="200"/>
      <c r="F145" s="200"/>
      <c r="G145" s="200"/>
    </row>
    <row r="146" spans="1:7" ht="15.75">
      <c r="A146" s="199"/>
      <c r="B146" s="199"/>
      <c r="C146" s="192"/>
      <c r="D146" s="200"/>
      <c r="E146" s="200"/>
      <c r="F146" s="200"/>
      <c r="G146" s="200"/>
    </row>
    <row r="147" spans="1:7" ht="15.75">
      <c r="A147" s="199"/>
      <c r="B147" s="199"/>
      <c r="C147" s="192"/>
      <c r="D147" s="200"/>
      <c r="E147" s="200"/>
      <c r="F147" s="200"/>
      <c r="G147" s="200"/>
    </row>
    <row r="148" spans="1:7" ht="15.75">
      <c r="A148" s="199"/>
      <c r="B148" s="199"/>
      <c r="C148" s="192"/>
      <c r="D148" s="200"/>
      <c r="E148" s="200"/>
      <c r="F148" s="200"/>
      <c r="G148" s="200"/>
    </row>
    <row r="149" spans="1:7" ht="15.75">
      <c r="A149" s="199"/>
      <c r="B149" s="199"/>
      <c r="C149" s="192"/>
      <c r="D149" s="200"/>
      <c r="E149" s="200"/>
      <c r="F149" s="200"/>
      <c r="G149" s="200"/>
    </row>
    <row r="150" spans="1:7" ht="15.75">
      <c r="A150" s="199"/>
      <c r="B150" s="199"/>
      <c r="C150" s="192"/>
      <c r="D150" s="200"/>
      <c r="E150" s="200"/>
      <c r="F150" s="200"/>
      <c r="G150" s="200"/>
    </row>
    <row r="151" spans="1:7" ht="15.75">
      <c r="A151" s="199"/>
      <c r="B151" s="199"/>
      <c r="C151" s="192"/>
      <c r="D151" s="200"/>
      <c r="E151" s="200"/>
      <c r="F151" s="200"/>
      <c r="G151" s="200"/>
    </row>
    <row r="152" spans="1:7" ht="15.75">
      <c r="A152" s="199"/>
      <c r="B152" s="199"/>
      <c r="C152" s="192"/>
      <c r="D152" s="200"/>
      <c r="E152" s="200"/>
      <c r="F152" s="200"/>
      <c r="G152" s="200"/>
    </row>
    <row r="153" spans="1:7" ht="15.75">
      <c r="A153" s="199"/>
      <c r="B153" s="199"/>
      <c r="C153" s="192"/>
      <c r="D153" s="200"/>
      <c r="E153" s="200"/>
      <c r="F153" s="200"/>
      <c r="G153" s="200"/>
    </row>
    <row r="154" spans="1:7" ht="15.75">
      <c r="A154" s="199"/>
      <c r="B154" s="199"/>
      <c r="C154" s="192"/>
      <c r="D154" s="200"/>
      <c r="E154" s="200"/>
      <c r="F154" s="200"/>
      <c r="G154" s="200"/>
    </row>
    <row r="155" spans="1:7" ht="15.75">
      <c r="A155" s="199"/>
      <c r="B155" s="199"/>
      <c r="C155" s="192"/>
      <c r="D155" s="200"/>
      <c r="E155" s="200"/>
      <c r="F155" s="200"/>
      <c r="G155" s="200"/>
    </row>
    <row r="156" spans="1:7" ht="15.75">
      <c r="A156" s="199"/>
      <c r="B156" s="199"/>
      <c r="C156" s="192"/>
      <c r="D156" s="200"/>
      <c r="E156" s="200"/>
      <c r="F156" s="200"/>
      <c r="G156" s="200"/>
    </row>
    <row r="157" spans="1:7" ht="15.75">
      <c r="A157" s="199"/>
      <c r="B157" s="199"/>
      <c r="C157" s="192"/>
      <c r="D157" s="200"/>
      <c r="E157" s="200"/>
      <c r="F157" s="200"/>
      <c r="G157" s="200"/>
    </row>
    <row r="158" spans="1:7" ht="15.75">
      <c r="A158" s="199"/>
      <c r="B158" s="199"/>
      <c r="C158" s="192"/>
      <c r="D158" s="200"/>
      <c r="E158" s="200"/>
      <c r="F158" s="200"/>
      <c r="G158" s="200"/>
    </row>
    <row r="159" spans="1:7" ht="15.75">
      <c r="A159" s="199"/>
      <c r="B159" s="199"/>
      <c r="C159" s="192"/>
      <c r="D159" s="200"/>
      <c r="E159" s="200"/>
      <c r="F159" s="200"/>
      <c r="G159" s="200"/>
    </row>
    <row r="160" spans="1:7" ht="15.75">
      <c r="A160" s="199"/>
      <c r="B160" s="199"/>
      <c r="C160" s="192"/>
      <c r="D160" s="200"/>
      <c r="E160" s="200"/>
      <c r="F160" s="200"/>
      <c r="G160" s="200"/>
    </row>
    <row r="161" spans="1:7" ht="15.75">
      <c r="A161" s="199"/>
      <c r="B161" s="199"/>
      <c r="C161" s="192"/>
      <c r="D161" s="200"/>
      <c r="E161" s="200"/>
      <c r="F161" s="200"/>
      <c r="G161" s="200"/>
    </row>
    <row r="162" spans="1:7" ht="15.75">
      <c r="A162" s="199"/>
      <c r="B162" s="199"/>
      <c r="C162" s="192"/>
      <c r="D162" s="200"/>
      <c r="E162" s="200"/>
      <c r="F162" s="200"/>
      <c r="G162" s="200"/>
    </row>
    <row r="163" spans="1:7" ht="15.75">
      <c r="A163" s="199"/>
      <c r="B163" s="199"/>
      <c r="C163" s="192"/>
      <c r="D163" s="200"/>
      <c r="E163" s="200"/>
      <c r="F163" s="200"/>
      <c r="G163" s="200"/>
    </row>
    <row r="164" spans="1:7" ht="15.75">
      <c r="A164" s="199"/>
      <c r="B164" s="199"/>
      <c r="C164" s="192"/>
      <c r="D164" s="200"/>
      <c r="E164" s="200"/>
      <c r="F164" s="200"/>
      <c r="G164" s="200"/>
    </row>
    <row r="165" spans="1:7" ht="15.75">
      <c r="A165" s="199"/>
      <c r="B165" s="199"/>
      <c r="C165" s="192"/>
      <c r="D165" s="200"/>
      <c r="E165" s="200"/>
      <c r="F165" s="200"/>
      <c r="G165" s="200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2"/>
  <sheetViews>
    <sheetView zoomScalePageLayoutView="0" workbookViewId="0" topLeftCell="A1">
      <selection activeCell="R26" sqref="R26"/>
    </sheetView>
  </sheetViews>
  <sheetFormatPr defaultColWidth="9.140625" defaultRowHeight="12.75"/>
  <cols>
    <col min="1" max="1" width="6.28125" style="356" customWidth="1"/>
    <col min="2" max="2" width="19.28125" style="0" customWidth="1"/>
    <col min="3" max="3" width="4.421875" style="0" customWidth="1"/>
    <col min="4" max="4" width="20.00390625" style="0" customWidth="1"/>
    <col min="5" max="5" width="5.57421875" style="0" customWidth="1"/>
    <col min="6" max="7" width="5.8515625" style="0" customWidth="1"/>
    <col min="9" max="9" width="4.421875" style="0" customWidth="1"/>
    <col min="10" max="10" width="22.8515625" style="0" customWidth="1"/>
    <col min="11" max="11" width="6.140625" style="42" customWidth="1"/>
    <col min="12" max="12" width="21.28125" style="0" customWidth="1"/>
    <col min="13" max="13" width="5.7109375" style="42" customWidth="1"/>
    <col min="14" max="14" width="6.140625" style="42" customWidth="1"/>
    <col min="15" max="15" width="9.140625" style="42" customWidth="1"/>
  </cols>
  <sheetData>
    <row r="1" spans="1:8" ht="15.75">
      <c r="A1" s="355"/>
      <c r="B1" s="47" t="s">
        <v>614</v>
      </c>
      <c r="C1" s="47"/>
      <c r="D1" s="47"/>
      <c r="E1" s="47"/>
      <c r="F1" s="47"/>
      <c r="G1" s="47"/>
      <c r="H1" s="47"/>
    </row>
    <row r="2" spans="1:8" ht="15.75">
      <c r="A2" s="355"/>
      <c r="B2" s="47" t="s">
        <v>615</v>
      </c>
      <c r="C2" s="47"/>
      <c r="D2" s="47"/>
      <c r="E2" s="47"/>
      <c r="F2" s="47"/>
      <c r="G2" s="47"/>
      <c r="H2" s="47"/>
    </row>
    <row r="3" spans="1:15" ht="15.75">
      <c r="A3" s="356" t="s">
        <v>616</v>
      </c>
      <c r="B3" t="s">
        <v>221</v>
      </c>
      <c r="C3" t="s">
        <v>617</v>
      </c>
      <c r="D3" t="s">
        <v>618</v>
      </c>
      <c r="E3" t="s">
        <v>222</v>
      </c>
      <c r="F3" t="s">
        <v>619</v>
      </c>
      <c r="G3" t="s">
        <v>457</v>
      </c>
      <c r="J3" s="217" t="s">
        <v>287</v>
      </c>
      <c r="O3" s="42" t="s">
        <v>248</v>
      </c>
    </row>
    <row r="4" spans="1:15" ht="15.75">
      <c r="A4" s="356" t="s">
        <v>8</v>
      </c>
      <c r="B4" t="s">
        <v>90</v>
      </c>
      <c r="C4" s="251" t="s">
        <v>226</v>
      </c>
      <c r="D4" t="s">
        <v>620</v>
      </c>
      <c r="E4" s="48" t="s">
        <v>621</v>
      </c>
      <c r="F4" s="48" t="s">
        <v>622</v>
      </c>
      <c r="G4">
        <v>6</v>
      </c>
      <c r="I4" s="353">
        <v>1</v>
      </c>
      <c r="J4" s="73" t="s">
        <v>163</v>
      </c>
      <c r="K4" s="73" t="s">
        <v>287</v>
      </c>
      <c r="L4" s="73" t="s">
        <v>371</v>
      </c>
      <c r="M4" s="73" t="s">
        <v>641</v>
      </c>
      <c r="N4" s="354">
        <v>4</v>
      </c>
      <c r="O4" s="42">
        <v>40</v>
      </c>
    </row>
    <row r="5" spans="3:6" ht="12.75">
      <c r="C5" s="251"/>
      <c r="F5" s="48"/>
    </row>
    <row r="6" spans="1:10" ht="15.75">
      <c r="A6" s="356" t="s">
        <v>9</v>
      </c>
      <c r="B6" t="s">
        <v>81</v>
      </c>
      <c r="C6" s="251" t="s">
        <v>226</v>
      </c>
      <c r="D6" t="s">
        <v>620</v>
      </c>
      <c r="E6" t="s">
        <v>623</v>
      </c>
      <c r="F6" t="s">
        <v>624</v>
      </c>
      <c r="G6">
        <v>5</v>
      </c>
      <c r="J6" s="217" t="s">
        <v>288</v>
      </c>
    </row>
    <row r="7" spans="3:15" ht="15.75">
      <c r="C7" s="251"/>
      <c r="E7" s="48"/>
      <c r="F7" s="48"/>
      <c r="I7" s="260">
        <v>1</v>
      </c>
      <c r="J7" s="73" t="s">
        <v>85</v>
      </c>
      <c r="K7" s="73" t="s">
        <v>288</v>
      </c>
      <c r="L7" s="73" t="s">
        <v>620</v>
      </c>
      <c r="M7" s="73" t="s">
        <v>638</v>
      </c>
      <c r="N7" s="240">
        <v>4</v>
      </c>
      <c r="O7" s="42">
        <v>40</v>
      </c>
    </row>
    <row r="8" spans="1:15" ht="15.75">
      <c r="A8" s="356">
        <v>3</v>
      </c>
      <c r="B8" t="s">
        <v>42</v>
      </c>
      <c r="C8" s="251" t="s">
        <v>224</v>
      </c>
      <c r="D8" t="s">
        <v>620</v>
      </c>
      <c r="E8" t="s">
        <v>625</v>
      </c>
      <c r="F8" s="48" t="s">
        <v>626</v>
      </c>
      <c r="G8">
        <v>4</v>
      </c>
      <c r="I8" s="260">
        <v>2</v>
      </c>
      <c r="J8" s="73" t="s">
        <v>661</v>
      </c>
      <c r="K8" s="73" t="s">
        <v>288</v>
      </c>
      <c r="L8" s="73" t="s">
        <v>87</v>
      </c>
      <c r="M8" s="73" t="s">
        <v>660</v>
      </c>
      <c r="N8" s="240">
        <v>1</v>
      </c>
      <c r="O8" s="42">
        <v>35</v>
      </c>
    </row>
    <row r="9" spans="1:15" ht="15.75">
      <c r="A9" s="356">
        <v>4</v>
      </c>
      <c r="B9" t="s">
        <v>78</v>
      </c>
      <c r="C9" s="251" t="s">
        <v>226</v>
      </c>
      <c r="D9" t="s">
        <v>495</v>
      </c>
      <c r="E9" t="s">
        <v>625</v>
      </c>
      <c r="F9" s="48" t="s">
        <v>627</v>
      </c>
      <c r="G9">
        <v>5</v>
      </c>
      <c r="I9" s="261">
        <v>3</v>
      </c>
      <c r="J9" s="73" t="s">
        <v>466</v>
      </c>
      <c r="K9" s="73" t="s">
        <v>288</v>
      </c>
      <c r="L9" s="73" t="s">
        <v>628</v>
      </c>
      <c r="M9" s="73" t="s">
        <v>660</v>
      </c>
      <c r="N9" s="108">
        <v>2</v>
      </c>
      <c r="O9" s="42">
        <v>32</v>
      </c>
    </row>
    <row r="10" spans="1:7" ht="12.75">
      <c r="A10" s="356">
        <v>5</v>
      </c>
      <c r="B10" t="s">
        <v>105</v>
      </c>
      <c r="C10" s="251" t="s">
        <v>224</v>
      </c>
      <c r="D10" t="s">
        <v>628</v>
      </c>
      <c r="E10" t="s">
        <v>625</v>
      </c>
      <c r="F10" s="48" t="s">
        <v>629</v>
      </c>
      <c r="G10">
        <v>5</v>
      </c>
    </row>
    <row r="11" spans="3:10" ht="15.75">
      <c r="C11" s="251"/>
      <c r="F11" s="48"/>
      <c r="J11" s="217" t="s">
        <v>542</v>
      </c>
    </row>
    <row r="12" spans="1:15" ht="12.75">
      <c r="A12" s="356" t="s">
        <v>241</v>
      </c>
      <c r="B12" t="s">
        <v>79</v>
      </c>
      <c r="C12" s="251" t="s">
        <v>226</v>
      </c>
      <c r="D12" t="s">
        <v>495</v>
      </c>
      <c r="E12" t="s">
        <v>630</v>
      </c>
      <c r="F12" s="48" t="s">
        <v>631</v>
      </c>
      <c r="G12">
        <v>5</v>
      </c>
      <c r="I12" s="73">
        <v>1</v>
      </c>
      <c r="J12" s="73" t="s">
        <v>82</v>
      </c>
      <c r="K12" s="73" t="s">
        <v>542</v>
      </c>
      <c r="L12" s="73" t="s">
        <v>632</v>
      </c>
      <c r="M12" s="73" t="s">
        <v>630</v>
      </c>
      <c r="N12" s="108">
        <v>5</v>
      </c>
      <c r="O12" s="42">
        <v>40</v>
      </c>
    </row>
    <row r="13" spans="1:15" ht="12.75">
      <c r="A13" s="356" t="s">
        <v>225</v>
      </c>
      <c r="B13" t="s">
        <v>103</v>
      </c>
      <c r="C13" s="251" t="s">
        <v>224</v>
      </c>
      <c r="D13" t="s">
        <v>620</v>
      </c>
      <c r="E13" t="s">
        <v>630</v>
      </c>
      <c r="F13" s="48" t="s">
        <v>629</v>
      </c>
      <c r="G13">
        <v>5</v>
      </c>
      <c r="I13" s="73">
        <v>2</v>
      </c>
      <c r="J13" s="73" t="s">
        <v>183</v>
      </c>
      <c r="K13" s="73" t="s">
        <v>542</v>
      </c>
      <c r="L13" s="73" t="s">
        <v>87</v>
      </c>
      <c r="M13" s="73" t="s">
        <v>659</v>
      </c>
      <c r="N13" s="108">
        <v>2</v>
      </c>
      <c r="O13" s="42">
        <v>35</v>
      </c>
    </row>
    <row r="14" spans="1:7" ht="12.75">
      <c r="A14" s="356" t="s">
        <v>454</v>
      </c>
      <c r="B14" t="s">
        <v>304</v>
      </c>
      <c r="C14" s="251" t="s">
        <v>224</v>
      </c>
      <c r="D14" t="s">
        <v>632</v>
      </c>
      <c r="E14" t="s">
        <v>630</v>
      </c>
      <c r="F14" s="48" t="s">
        <v>633</v>
      </c>
      <c r="G14">
        <v>5</v>
      </c>
    </row>
    <row r="15" spans="1:7" ht="12.75">
      <c r="A15" s="356" t="s">
        <v>469</v>
      </c>
      <c r="B15" t="s">
        <v>82</v>
      </c>
      <c r="C15" s="251" t="s">
        <v>542</v>
      </c>
      <c r="D15" t="s">
        <v>632</v>
      </c>
      <c r="E15" t="s">
        <v>630</v>
      </c>
      <c r="F15" s="48" t="s">
        <v>634</v>
      </c>
      <c r="G15">
        <v>5</v>
      </c>
    </row>
    <row r="16" spans="1:7" ht="12.75">
      <c r="A16" s="356" t="s">
        <v>470</v>
      </c>
      <c r="B16" t="s">
        <v>301</v>
      </c>
      <c r="C16" s="251" t="s">
        <v>224</v>
      </c>
      <c r="D16" t="s">
        <v>635</v>
      </c>
      <c r="E16" t="s">
        <v>630</v>
      </c>
      <c r="F16" s="48" t="s">
        <v>636</v>
      </c>
      <c r="G16">
        <v>5</v>
      </c>
    </row>
    <row r="17" spans="1:10" ht="15.75">
      <c r="A17" s="356" t="s">
        <v>671</v>
      </c>
      <c r="B17" t="s">
        <v>290</v>
      </c>
      <c r="C17" s="251" t="s">
        <v>228</v>
      </c>
      <c r="D17" t="s">
        <v>371</v>
      </c>
      <c r="E17" t="s">
        <v>630</v>
      </c>
      <c r="F17" s="48" t="s">
        <v>637</v>
      </c>
      <c r="G17">
        <v>5</v>
      </c>
      <c r="J17" s="217" t="s">
        <v>227</v>
      </c>
    </row>
    <row r="18" spans="3:15" ht="15.75">
      <c r="C18" s="251"/>
      <c r="F18" s="48"/>
      <c r="I18" s="357">
        <v>1</v>
      </c>
      <c r="J18" s="73" t="s">
        <v>367</v>
      </c>
      <c r="K18" s="73" t="s">
        <v>227</v>
      </c>
      <c r="L18" s="73" t="s">
        <v>646</v>
      </c>
      <c r="M18" s="73" t="s">
        <v>641</v>
      </c>
      <c r="N18" s="240">
        <v>4</v>
      </c>
      <c r="O18" s="42">
        <v>40</v>
      </c>
    </row>
    <row r="19" spans="1:15" ht="15.75">
      <c r="A19" s="356" t="s">
        <v>672</v>
      </c>
      <c r="B19" t="s">
        <v>85</v>
      </c>
      <c r="C19" s="251" t="s">
        <v>288</v>
      </c>
      <c r="D19" t="s">
        <v>620</v>
      </c>
      <c r="E19" t="s">
        <v>638</v>
      </c>
      <c r="F19" s="48" t="s">
        <v>629</v>
      </c>
      <c r="G19">
        <v>4</v>
      </c>
      <c r="I19" s="357">
        <v>2</v>
      </c>
      <c r="J19" s="73" t="s">
        <v>524</v>
      </c>
      <c r="K19" s="73" t="s">
        <v>227</v>
      </c>
      <c r="L19" s="73" t="s">
        <v>371</v>
      </c>
      <c r="M19" s="73" t="s">
        <v>641</v>
      </c>
      <c r="N19" s="240">
        <v>3</v>
      </c>
      <c r="O19" s="42">
        <v>35</v>
      </c>
    </row>
    <row r="20" spans="1:15" ht="15.75">
      <c r="A20" s="356" t="s">
        <v>611</v>
      </c>
      <c r="B20" t="s">
        <v>77</v>
      </c>
      <c r="C20" s="251" t="s">
        <v>224</v>
      </c>
      <c r="D20" t="s">
        <v>359</v>
      </c>
      <c r="E20" t="s">
        <v>638</v>
      </c>
      <c r="F20" s="48" t="s">
        <v>636</v>
      </c>
      <c r="G20">
        <v>4</v>
      </c>
      <c r="I20" s="357">
        <v>3</v>
      </c>
      <c r="J20" s="73" t="s">
        <v>473</v>
      </c>
      <c r="K20" s="73" t="s">
        <v>227</v>
      </c>
      <c r="L20" s="73" t="s">
        <v>653</v>
      </c>
      <c r="M20" s="73" t="s">
        <v>649</v>
      </c>
      <c r="N20" s="240">
        <v>3</v>
      </c>
      <c r="O20" s="42">
        <v>32</v>
      </c>
    </row>
    <row r="21" spans="1:16" ht="15.75">
      <c r="A21" s="356" t="s">
        <v>612</v>
      </c>
      <c r="B21" t="s">
        <v>330</v>
      </c>
      <c r="C21" s="251" t="s">
        <v>228</v>
      </c>
      <c r="D21" t="s">
        <v>495</v>
      </c>
      <c r="E21" t="s">
        <v>638</v>
      </c>
      <c r="F21" s="48" t="s">
        <v>639</v>
      </c>
      <c r="G21">
        <v>4</v>
      </c>
      <c r="I21" s="357">
        <v>4</v>
      </c>
      <c r="J21" s="73" t="s">
        <v>339</v>
      </c>
      <c r="K21" s="73" t="s">
        <v>227</v>
      </c>
      <c r="L21" s="73" t="s">
        <v>651</v>
      </c>
      <c r="M21" s="73" t="s">
        <v>655</v>
      </c>
      <c r="N21" s="359">
        <v>3</v>
      </c>
      <c r="O21" s="361">
        <v>30</v>
      </c>
      <c r="P21" s="43"/>
    </row>
    <row r="22" spans="1:16" s="251" customFormat="1" ht="15.75">
      <c r="A22" s="356" t="s">
        <v>613</v>
      </c>
      <c r="B22" t="s">
        <v>212</v>
      </c>
      <c r="C22" s="251" t="s">
        <v>224</v>
      </c>
      <c r="D22" t="s">
        <v>628</v>
      </c>
      <c r="E22" t="s">
        <v>638</v>
      </c>
      <c r="F22" s="48" t="s">
        <v>640</v>
      </c>
      <c r="G22">
        <v>4</v>
      </c>
      <c r="H22"/>
      <c r="I22" s="357">
        <v>5</v>
      </c>
      <c r="J22" s="73" t="s">
        <v>334</v>
      </c>
      <c r="K22" s="73" t="s">
        <v>227</v>
      </c>
      <c r="L22" s="73" t="s">
        <v>495</v>
      </c>
      <c r="M22" s="73" t="s">
        <v>655</v>
      </c>
      <c r="N22" s="359">
        <v>3</v>
      </c>
      <c r="O22" s="361">
        <v>29</v>
      </c>
      <c r="P22" s="189"/>
    </row>
    <row r="23" spans="3:15" ht="15.75">
      <c r="C23" s="251"/>
      <c r="F23" s="48"/>
      <c r="I23" s="357">
        <v>6</v>
      </c>
      <c r="J23" s="73" t="s">
        <v>420</v>
      </c>
      <c r="K23" s="73" t="s">
        <v>227</v>
      </c>
      <c r="L23" s="73" t="s">
        <v>127</v>
      </c>
      <c r="M23" s="73" t="s">
        <v>655</v>
      </c>
      <c r="N23" s="240">
        <v>3</v>
      </c>
      <c r="O23" s="42">
        <v>28</v>
      </c>
    </row>
    <row r="24" spans="1:15" ht="15.75">
      <c r="A24" s="356" t="s">
        <v>673</v>
      </c>
      <c r="B24" t="s">
        <v>289</v>
      </c>
      <c r="C24" s="251" t="s">
        <v>228</v>
      </c>
      <c r="D24" t="s">
        <v>359</v>
      </c>
      <c r="E24" t="s">
        <v>641</v>
      </c>
      <c r="F24" s="48" t="s">
        <v>627</v>
      </c>
      <c r="G24">
        <v>4</v>
      </c>
      <c r="I24" s="357">
        <v>7</v>
      </c>
      <c r="J24" s="73" t="s">
        <v>589</v>
      </c>
      <c r="K24" s="73" t="s">
        <v>227</v>
      </c>
      <c r="L24" s="73" t="s">
        <v>656</v>
      </c>
      <c r="M24" s="73" t="s">
        <v>655</v>
      </c>
      <c r="N24" s="240">
        <v>3</v>
      </c>
      <c r="O24" s="42">
        <v>27</v>
      </c>
    </row>
    <row r="25" spans="1:15" ht="15.75">
      <c r="A25" s="356" t="s">
        <v>674</v>
      </c>
      <c r="B25" t="s">
        <v>487</v>
      </c>
      <c r="C25" s="251" t="s">
        <v>226</v>
      </c>
      <c r="D25" t="s">
        <v>642</v>
      </c>
      <c r="E25" t="s">
        <v>641</v>
      </c>
      <c r="F25" s="48" t="s">
        <v>643</v>
      </c>
      <c r="G25">
        <v>4</v>
      </c>
      <c r="I25" s="357">
        <v>8</v>
      </c>
      <c r="J25" s="73" t="s">
        <v>443</v>
      </c>
      <c r="K25" s="73" t="s">
        <v>227</v>
      </c>
      <c r="L25" s="73" t="s">
        <v>628</v>
      </c>
      <c r="M25" s="73" t="s">
        <v>655</v>
      </c>
      <c r="N25" s="240">
        <v>2</v>
      </c>
      <c r="O25" s="42">
        <v>26</v>
      </c>
    </row>
    <row r="26" spans="1:15" ht="15.75">
      <c r="A26" s="356" t="s">
        <v>675</v>
      </c>
      <c r="B26" t="s">
        <v>373</v>
      </c>
      <c r="C26" s="251" t="s">
        <v>228</v>
      </c>
      <c r="D26" t="s">
        <v>371</v>
      </c>
      <c r="E26" t="s">
        <v>641</v>
      </c>
      <c r="F26" s="48" t="s">
        <v>644</v>
      </c>
      <c r="G26">
        <v>4</v>
      </c>
      <c r="I26" s="357">
        <v>9</v>
      </c>
      <c r="J26" s="73" t="s">
        <v>463</v>
      </c>
      <c r="K26" s="73" t="s">
        <v>227</v>
      </c>
      <c r="L26" s="73" t="s">
        <v>656</v>
      </c>
      <c r="M26" s="73" t="s">
        <v>659</v>
      </c>
      <c r="N26" s="240">
        <v>2</v>
      </c>
      <c r="O26" s="42">
        <v>25</v>
      </c>
    </row>
    <row r="27" spans="1:15" ht="15.75">
      <c r="A27" s="356" t="s">
        <v>700</v>
      </c>
      <c r="B27" t="s">
        <v>525</v>
      </c>
      <c r="C27" s="251" t="s">
        <v>224</v>
      </c>
      <c r="D27" t="s">
        <v>526</v>
      </c>
      <c r="E27" t="s">
        <v>641</v>
      </c>
      <c r="F27" s="48" t="s">
        <v>637</v>
      </c>
      <c r="G27">
        <v>4</v>
      </c>
      <c r="I27" s="357">
        <v>10</v>
      </c>
      <c r="J27" s="73" t="s">
        <v>536</v>
      </c>
      <c r="K27" s="73" t="s">
        <v>227</v>
      </c>
      <c r="L27" s="73" t="s">
        <v>87</v>
      </c>
      <c r="M27" s="73" t="s">
        <v>659</v>
      </c>
      <c r="N27" s="240">
        <v>2</v>
      </c>
      <c r="O27" s="42">
        <v>24</v>
      </c>
    </row>
    <row r="28" spans="1:15" ht="15.75">
      <c r="A28" s="356" t="s">
        <v>701</v>
      </c>
      <c r="B28" t="s">
        <v>173</v>
      </c>
      <c r="C28" s="251" t="s">
        <v>224</v>
      </c>
      <c r="D28" t="s">
        <v>620</v>
      </c>
      <c r="E28" t="s">
        <v>641</v>
      </c>
      <c r="F28" s="48" t="s">
        <v>637</v>
      </c>
      <c r="G28">
        <v>4</v>
      </c>
      <c r="I28" s="353">
        <v>11</v>
      </c>
      <c r="J28" s="73" t="s">
        <v>445</v>
      </c>
      <c r="K28" s="73" t="s">
        <v>227</v>
      </c>
      <c r="L28" s="73" t="s">
        <v>590</v>
      </c>
      <c r="M28" s="73" t="s">
        <v>660</v>
      </c>
      <c r="N28" s="240">
        <v>2</v>
      </c>
      <c r="O28" s="42">
        <v>23</v>
      </c>
    </row>
    <row r="29" spans="1:15" ht="15.75">
      <c r="A29" s="356" t="s">
        <v>702</v>
      </c>
      <c r="B29" t="s">
        <v>401</v>
      </c>
      <c r="C29" s="251" t="s">
        <v>226</v>
      </c>
      <c r="D29" t="s">
        <v>628</v>
      </c>
      <c r="E29" t="s">
        <v>641</v>
      </c>
      <c r="F29" s="48" t="s">
        <v>637</v>
      </c>
      <c r="G29">
        <v>4</v>
      </c>
      <c r="I29" s="358">
        <v>12</v>
      </c>
      <c r="J29" s="73" t="s">
        <v>663</v>
      </c>
      <c r="K29" s="73" t="s">
        <v>227</v>
      </c>
      <c r="L29" s="73" t="s">
        <v>620</v>
      </c>
      <c r="M29" s="360" t="s">
        <v>660</v>
      </c>
      <c r="N29" s="240">
        <v>2</v>
      </c>
      <c r="O29" s="42">
        <v>22</v>
      </c>
    </row>
    <row r="30" spans="1:15" ht="15.75">
      <c r="A30" s="356" t="s">
        <v>703</v>
      </c>
      <c r="B30" t="s">
        <v>163</v>
      </c>
      <c r="C30" s="251" t="s">
        <v>287</v>
      </c>
      <c r="D30" t="s">
        <v>371</v>
      </c>
      <c r="E30" t="s">
        <v>641</v>
      </c>
      <c r="F30" s="48" t="s">
        <v>645</v>
      </c>
      <c r="G30">
        <v>4</v>
      </c>
      <c r="I30" s="353">
        <v>13</v>
      </c>
      <c r="J30" s="73" t="s">
        <v>664</v>
      </c>
      <c r="K30" s="73" t="s">
        <v>227</v>
      </c>
      <c r="L30" s="73" t="s">
        <v>656</v>
      </c>
      <c r="M30" s="73" t="s">
        <v>660</v>
      </c>
      <c r="N30" s="108">
        <v>2</v>
      </c>
      <c r="O30" s="42">
        <v>21</v>
      </c>
    </row>
    <row r="31" spans="1:15" ht="15.75">
      <c r="A31" s="356" t="s">
        <v>704</v>
      </c>
      <c r="B31" t="s">
        <v>367</v>
      </c>
      <c r="C31" s="251" t="s">
        <v>227</v>
      </c>
      <c r="D31" t="s">
        <v>646</v>
      </c>
      <c r="E31" t="s">
        <v>641</v>
      </c>
      <c r="F31" s="48" t="s">
        <v>645</v>
      </c>
      <c r="G31">
        <v>4</v>
      </c>
      <c r="I31" s="358">
        <v>14</v>
      </c>
      <c r="J31" s="73" t="s">
        <v>605</v>
      </c>
      <c r="K31" s="73" t="s">
        <v>227</v>
      </c>
      <c r="L31" s="73" t="s">
        <v>628</v>
      </c>
      <c r="M31" s="73" t="s">
        <v>660</v>
      </c>
      <c r="N31" s="108">
        <v>2</v>
      </c>
      <c r="O31" s="42">
        <v>20</v>
      </c>
    </row>
    <row r="32" spans="1:15" ht="15.75">
      <c r="A32" s="356" t="s">
        <v>676</v>
      </c>
      <c r="B32" t="s">
        <v>524</v>
      </c>
      <c r="C32" s="251" t="s">
        <v>227</v>
      </c>
      <c r="D32" t="s">
        <v>371</v>
      </c>
      <c r="E32" t="s">
        <v>641</v>
      </c>
      <c r="F32" s="48" t="s">
        <v>647</v>
      </c>
      <c r="G32">
        <v>3</v>
      </c>
      <c r="I32" s="353">
        <v>15</v>
      </c>
      <c r="J32" s="73" t="s">
        <v>444</v>
      </c>
      <c r="K32" s="73" t="s">
        <v>227</v>
      </c>
      <c r="L32" s="73" t="s">
        <v>371</v>
      </c>
      <c r="M32" s="73" t="s">
        <v>668</v>
      </c>
      <c r="N32" s="108">
        <v>1</v>
      </c>
      <c r="O32" s="42">
        <v>19</v>
      </c>
    </row>
    <row r="33" spans="1:15" ht="15.75">
      <c r="A33" s="356" t="s">
        <v>677</v>
      </c>
      <c r="B33" t="s">
        <v>333</v>
      </c>
      <c r="C33" s="251" t="s">
        <v>226</v>
      </c>
      <c r="D33" t="s">
        <v>495</v>
      </c>
      <c r="E33" t="s">
        <v>641</v>
      </c>
      <c r="F33" s="48" t="s">
        <v>648</v>
      </c>
      <c r="G33">
        <v>4</v>
      </c>
      <c r="I33" s="358">
        <v>16</v>
      </c>
      <c r="J33" s="73" t="s">
        <v>537</v>
      </c>
      <c r="K33" s="73" t="s">
        <v>227</v>
      </c>
      <c r="L33" s="73" t="s">
        <v>87</v>
      </c>
      <c r="M33" s="73" t="s">
        <v>670</v>
      </c>
      <c r="N33" s="108">
        <v>1</v>
      </c>
      <c r="O33" s="42">
        <v>18</v>
      </c>
    </row>
    <row r="34" spans="3:6" ht="12.75">
      <c r="C34" s="251"/>
      <c r="F34" s="48"/>
    </row>
    <row r="35" spans="1:10" ht="15.75">
      <c r="A35" s="356" t="s">
        <v>705</v>
      </c>
      <c r="B35" t="s">
        <v>292</v>
      </c>
      <c r="C35" s="251" t="s">
        <v>228</v>
      </c>
      <c r="D35" t="s">
        <v>628</v>
      </c>
      <c r="E35" t="s">
        <v>649</v>
      </c>
      <c r="F35" s="48" t="s">
        <v>636</v>
      </c>
      <c r="G35">
        <v>3</v>
      </c>
      <c r="J35" s="218" t="s">
        <v>228</v>
      </c>
    </row>
    <row r="36" spans="1:15" ht="15.75">
      <c r="A36" s="356" t="s">
        <v>706</v>
      </c>
      <c r="B36" t="s">
        <v>244</v>
      </c>
      <c r="C36" s="251" t="s">
        <v>226</v>
      </c>
      <c r="D36" t="s">
        <v>628</v>
      </c>
      <c r="E36" t="s">
        <v>649</v>
      </c>
      <c r="F36" s="48" t="s">
        <v>636</v>
      </c>
      <c r="G36">
        <v>3</v>
      </c>
      <c r="I36" s="260">
        <v>1</v>
      </c>
      <c r="J36" s="73" t="s">
        <v>290</v>
      </c>
      <c r="K36" s="73" t="s">
        <v>228</v>
      </c>
      <c r="L36" s="73" t="s">
        <v>371</v>
      </c>
      <c r="M36" s="73" t="s">
        <v>630</v>
      </c>
      <c r="N36" s="240">
        <v>5</v>
      </c>
      <c r="O36" s="42">
        <v>40</v>
      </c>
    </row>
    <row r="37" spans="1:15" ht="15.75">
      <c r="A37" s="356" t="s">
        <v>678</v>
      </c>
      <c r="B37" t="s">
        <v>406</v>
      </c>
      <c r="C37" s="251" t="s">
        <v>226</v>
      </c>
      <c r="D37" t="s">
        <v>628</v>
      </c>
      <c r="E37" t="s">
        <v>649</v>
      </c>
      <c r="F37" s="48" t="s">
        <v>637</v>
      </c>
      <c r="G37">
        <v>3</v>
      </c>
      <c r="I37" s="260">
        <v>2</v>
      </c>
      <c r="J37" s="73" t="s">
        <v>330</v>
      </c>
      <c r="K37" s="73" t="s">
        <v>228</v>
      </c>
      <c r="L37" s="73" t="s">
        <v>495</v>
      </c>
      <c r="M37" s="73" t="s">
        <v>638</v>
      </c>
      <c r="N37" s="240">
        <v>4</v>
      </c>
      <c r="O37" s="42">
        <v>35</v>
      </c>
    </row>
    <row r="38" spans="1:15" ht="15.75">
      <c r="A38" s="356" t="s">
        <v>679</v>
      </c>
      <c r="B38" t="s">
        <v>449</v>
      </c>
      <c r="C38" s="251" t="s">
        <v>228</v>
      </c>
      <c r="D38" t="s">
        <v>628</v>
      </c>
      <c r="E38" t="s">
        <v>649</v>
      </c>
      <c r="F38" s="48" t="s">
        <v>640</v>
      </c>
      <c r="G38">
        <v>3</v>
      </c>
      <c r="I38" s="260">
        <v>3</v>
      </c>
      <c r="J38" s="73" t="s">
        <v>289</v>
      </c>
      <c r="K38" s="73" t="s">
        <v>228</v>
      </c>
      <c r="L38" s="73" t="s">
        <v>359</v>
      </c>
      <c r="M38" s="73" t="s">
        <v>641</v>
      </c>
      <c r="N38" s="240">
        <v>4</v>
      </c>
      <c r="O38" s="42">
        <v>32</v>
      </c>
    </row>
    <row r="39" spans="1:15" ht="15.75">
      <c r="A39" s="356" t="s">
        <v>680</v>
      </c>
      <c r="B39" t="s">
        <v>268</v>
      </c>
      <c r="C39" s="251" t="s">
        <v>228</v>
      </c>
      <c r="D39" t="s">
        <v>495</v>
      </c>
      <c r="E39" t="s">
        <v>649</v>
      </c>
      <c r="F39" s="48" t="s">
        <v>647</v>
      </c>
      <c r="G39">
        <v>3</v>
      </c>
      <c r="I39" s="260">
        <v>4</v>
      </c>
      <c r="J39" s="73" t="s">
        <v>373</v>
      </c>
      <c r="K39" s="73" t="s">
        <v>228</v>
      </c>
      <c r="L39" s="73" t="s">
        <v>371</v>
      </c>
      <c r="M39" s="73" t="s">
        <v>641</v>
      </c>
      <c r="N39" s="240">
        <v>4</v>
      </c>
      <c r="O39" s="42">
        <v>30</v>
      </c>
    </row>
    <row r="40" spans="1:15" ht="15.75">
      <c r="A40" s="356" t="s">
        <v>681</v>
      </c>
      <c r="B40" t="s">
        <v>332</v>
      </c>
      <c r="C40" s="251" t="s">
        <v>650</v>
      </c>
      <c r="D40" t="s">
        <v>651</v>
      </c>
      <c r="E40" t="s">
        <v>649</v>
      </c>
      <c r="F40" s="48" t="s">
        <v>652</v>
      </c>
      <c r="G40">
        <v>2</v>
      </c>
      <c r="I40" s="260">
        <v>5</v>
      </c>
      <c r="J40" s="73" t="s">
        <v>292</v>
      </c>
      <c r="K40" s="73" t="s">
        <v>228</v>
      </c>
      <c r="L40" s="73" t="s">
        <v>628</v>
      </c>
      <c r="M40" s="73" t="s">
        <v>649</v>
      </c>
      <c r="N40" s="240">
        <v>3</v>
      </c>
      <c r="O40" s="42">
        <v>29</v>
      </c>
    </row>
    <row r="41" spans="1:15" ht="15.75">
      <c r="A41" s="356" t="s">
        <v>682</v>
      </c>
      <c r="B41" t="s">
        <v>473</v>
      </c>
      <c r="C41" s="251" t="s">
        <v>227</v>
      </c>
      <c r="D41" t="s">
        <v>653</v>
      </c>
      <c r="E41" t="s">
        <v>649</v>
      </c>
      <c r="F41" s="48" t="s">
        <v>648</v>
      </c>
      <c r="G41">
        <v>3</v>
      </c>
      <c r="I41" s="260">
        <v>6</v>
      </c>
      <c r="J41" s="73" t="s">
        <v>449</v>
      </c>
      <c r="K41" s="73" t="s">
        <v>228</v>
      </c>
      <c r="L41" s="73" t="s">
        <v>628</v>
      </c>
      <c r="M41" s="73" t="s">
        <v>649</v>
      </c>
      <c r="N41" s="240">
        <v>3</v>
      </c>
      <c r="O41" s="42">
        <v>28</v>
      </c>
    </row>
    <row r="42" spans="1:15" ht="15.75">
      <c r="A42" s="356" t="s">
        <v>683</v>
      </c>
      <c r="B42" t="s">
        <v>527</v>
      </c>
      <c r="C42" s="251" t="s">
        <v>224</v>
      </c>
      <c r="D42" t="s">
        <v>526</v>
      </c>
      <c r="E42" t="s">
        <v>649</v>
      </c>
      <c r="F42" s="48" t="s">
        <v>654</v>
      </c>
      <c r="G42">
        <v>3</v>
      </c>
      <c r="I42" s="260">
        <v>7</v>
      </c>
      <c r="J42" s="73" t="s">
        <v>268</v>
      </c>
      <c r="K42" s="73" t="s">
        <v>228</v>
      </c>
      <c r="L42" s="73" t="s">
        <v>495</v>
      </c>
      <c r="M42" s="73" t="s">
        <v>649</v>
      </c>
      <c r="N42" s="240">
        <v>3</v>
      </c>
      <c r="O42" s="42">
        <v>27</v>
      </c>
    </row>
    <row r="43" spans="3:15" ht="15.75">
      <c r="C43" s="251"/>
      <c r="I43" s="260">
        <v>8</v>
      </c>
      <c r="J43" s="73" t="s">
        <v>332</v>
      </c>
      <c r="K43" s="73" t="s">
        <v>650</v>
      </c>
      <c r="L43" s="73" t="s">
        <v>651</v>
      </c>
      <c r="M43" s="73" t="s">
        <v>649</v>
      </c>
      <c r="N43" s="240">
        <v>2</v>
      </c>
      <c r="O43" s="42">
        <v>26</v>
      </c>
    </row>
    <row r="44" spans="1:15" ht="15.75">
      <c r="A44" s="356" t="s">
        <v>684</v>
      </c>
      <c r="B44" t="s">
        <v>294</v>
      </c>
      <c r="C44" s="251" t="s">
        <v>226</v>
      </c>
      <c r="D44" t="s">
        <v>635</v>
      </c>
      <c r="E44" t="s">
        <v>655</v>
      </c>
      <c r="F44" s="48" t="s">
        <v>629</v>
      </c>
      <c r="G44">
        <v>3</v>
      </c>
      <c r="I44" s="260">
        <v>9</v>
      </c>
      <c r="J44" s="73" t="s">
        <v>338</v>
      </c>
      <c r="K44" s="73" t="s">
        <v>228</v>
      </c>
      <c r="L44" s="73" t="s">
        <v>87</v>
      </c>
      <c r="M44" s="73" t="s">
        <v>655</v>
      </c>
      <c r="N44" s="240">
        <v>3</v>
      </c>
      <c r="O44" s="42">
        <v>25</v>
      </c>
    </row>
    <row r="45" spans="1:15" ht="15.75">
      <c r="A45" s="356" t="s">
        <v>707</v>
      </c>
      <c r="B45" s="352" t="s">
        <v>405</v>
      </c>
      <c r="C45" s="352" t="s">
        <v>224</v>
      </c>
      <c r="D45" s="352" t="s">
        <v>455</v>
      </c>
      <c r="E45" t="s">
        <v>655</v>
      </c>
      <c r="F45" s="48" t="s">
        <v>644</v>
      </c>
      <c r="G45">
        <v>3</v>
      </c>
      <c r="I45" s="260">
        <v>10</v>
      </c>
      <c r="J45" s="73" t="s">
        <v>465</v>
      </c>
      <c r="K45" s="73" t="s">
        <v>228</v>
      </c>
      <c r="L45" s="73" t="s">
        <v>590</v>
      </c>
      <c r="M45" s="73" t="s">
        <v>668</v>
      </c>
      <c r="N45" s="240">
        <v>1</v>
      </c>
      <c r="O45" s="42">
        <v>24</v>
      </c>
    </row>
    <row r="46" spans="1:14" ht="15.75">
      <c r="A46" s="356" t="s">
        <v>708</v>
      </c>
      <c r="B46" t="s">
        <v>339</v>
      </c>
      <c r="C46" s="251" t="s">
        <v>227</v>
      </c>
      <c r="D46" t="s">
        <v>651</v>
      </c>
      <c r="E46" t="s">
        <v>655</v>
      </c>
      <c r="F46" s="48" t="s">
        <v>644</v>
      </c>
      <c r="G46">
        <v>3</v>
      </c>
      <c r="I46" s="49"/>
      <c r="J46" s="43"/>
      <c r="K46" s="68"/>
      <c r="L46" s="43"/>
      <c r="M46" s="68"/>
      <c r="N46" s="51"/>
    </row>
    <row r="47" spans="1:10" ht="15.75">
      <c r="A47" s="356" t="s">
        <v>709</v>
      </c>
      <c r="B47" t="s">
        <v>334</v>
      </c>
      <c r="C47" s="251" t="s">
        <v>227</v>
      </c>
      <c r="D47" t="s">
        <v>495</v>
      </c>
      <c r="E47" t="s">
        <v>655</v>
      </c>
      <c r="F47" s="48" t="s">
        <v>644</v>
      </c>
      <c r="G47">
        <v>3</v>
      </c>
      <c r="J47" s="218" t="s">
        <v>226</v>
      </c>
    </row>
    <row r="48" spans="1:15" ht="15.75">
      <c r="A48" s="356" t="s">
        <v>710</v>
      </c>
      <c r="B48" t="s">
        <v>58</v>
      </c>
      <c r="C48" s="251" t="s">
        <v>224</v>
      </c>
      <c r="D48" t="s">
        <v>235</v>
      </c>
      <c r="E48" t="s">
        <v>655</v>
      </c>
      <c r="F48" s="48" t="s">
        <v>645</v>
      </c>
      <c r="G48">
        <v>2</v>
      </c>
      <c r="I48" s="260">
        <v>1</v>
      </c>
      <c r="J48" s="73" t="s">
        <v>90</v>
      </c>
      <c r="K48" s="73" t="s">
        <v>226</v>
      </c>
      <c r="L48" s="73" t="s">
        <v>620</v>
      </c>
      <c r="M48" s="360" t="s">
        <v>621</v>
      </c>
      <c r="N48" s="240">
        <v>6</v>
      </c>
      <c r="O48" s="42">
        <v>40</v>
      </c>
    </row>
    <row r="49" spans="3:15" ht="15.75">
      <c r="C49" s="251"/>
      <c r="I49" s="260">
        <v>2</v>
      </c>
      <c r="J49" s="73" t="s">
        <v>81</v>
      </c>
      <c r="K49" s="73" t="s">
        <v>226</v>
      </c>
      <c r="L49" s="73" t="s">
        <v>620</v>
      </c>
      <c r="M49" s="73" t="s">
        <v>623</v>
      </c>
      <c r="N49" s="240">
        <v>5</v>
      </c>
      <c r="O49" s="42">
        <v>35</v>
      </c>
    </row>
    <row r="50" spans="1:15" ht="15.75">
      <c r="A50" s="356" t="s">
        <v>711</v>
      </c>
      <c r="B50" t="s">
        <v>595</v>
      </c>
      <c r="C50" s="251" t="s">
        <v>226</v>
      </c>
      <c r="D50" t="s">
        <v>628</v>
      </c>
      <c r="E50" t="s">
        <v>655</v>
      </c>
      <c r="F50" s="48" t="s">
        <v>645</v>
      </c>
      <c r="G50">
        <v>3</v>
      </c>
      <c r="I50" s="260">
        <v>3</v>
      </c>
      <c r="J50" s="73" t="s">
        <v>78</v>
      </c>
      <c r="K50" s="73" t="s">
        <v>226</v>
      </c>
      <c r="L50" s="73" t="s">
        <v>495</v>
      </c>
      <c r="M50" s="73" t="s">
        <v>625</v>
      </c>
      <c r="N50" s="240">
        <v>5</v>
      </c>
      <c r="O50" s="42">
        <v>32</v>
      </c>
    </row>
    <row r="51" spans="1:15" ht="15.75">
      <c r="A51" s="356" t="s">
        <v>685</v>
      </c>
      <c r="B51" t="s">
        <v>338</v>
      </c>
      <c r="C51" s="251" t="s">
        <v>228</v>
      </c>
      <c r="D51" t="s">
        <v>87</v>
      </c>
      <c r="E51" t="s">
        <v>655</v>
      </c>
      <c r="F51" s="48" t="s">
        <v>652</v>
      </c>
      <c r="G51">
        <v>3</v>
      </c>
      <c r="I51" s="260">
        <v>4</v>
      </c>
      <c r="J51" s="73" t="s">
        <v>79</v>
      </c>
      <c r="K51" s="73" t="s">
        <v>226</v>
      </c>
      <c r="L51" s="73" t="s">
        <v>495</v>
      </c>
      <c r="M51" s="73" t="s">
        <v>630</v>
      </c>
      <c r="N51" s="240">
        <v>5</v>
      </c>
      <c r="O51" s="42">
        <v>30</v>
      </c>
    </row>
    <row r="52" spans="1:15" ht="15.75">
      <c r="A52" s="356" t="s">
        <v>686</v>
      </c>
      <c r="B52" t="s">
        <v>420</v>
      </c>
      <c r="C52" s="251" t="s">
        <v>227</v>
      </c>
      <c r="D52" t="s">
        <v>127</v>
      </c>
      <c r="E52" t="s">
        <v>655</v>
      </c>
      <c r="F52" s="48" t="s">
        <v>648</v>
      </c>
      <c r="G52">
        <v>3</v>
      </c>
      <c r="I52" s="260">
        <v>5</v>
      </c>
      <c r="J52" s="73" t="s">
        <v>487</v>
      </c>
      <c r="K52" s="73" t="s">
        <v>226</v>
      </c>
      <c r="L52" s="73" t="s">
        <v>642</v>
      </c>
      <c r="M52" s="73" t="s">
        <v>641</v>
      </c>
      <c r="N52" s="240">
        <v>4</v>
      </c>
      <c r="O52" s="42">
        <v>29</v>
      </c>
    </row>
    <row r="53" spans="1:15" ht="15.75">
      <c r="A53" s="356" t="s">
        <v>687</v>
      </c>
      <c r="B53" t="s">
        <v>589</v>
      </c>
      <c r="C53" s="251" t="s">
        <v>227</v>
      </c>
      <c r="D53" t="s">
        <v>656</v>
      </c>
      <c r="E53" t="s">
        <v>655</v>
      </c>
      <c r="F53" s="48" t="s">
        <v>657</v>
      </c>
      <c r="G53">
        <v>3</v>
      </c>
      <c r="I53" s="260">
        <v>6</v>
      </c>
      <c r="J53" s="73" t="s">
        <v>401</v>
      </c>
      <c r="K53" s="73" t="s">
        <v>226</v>
      </c>
      <c r="L53" s="73" t="s">
        <v>628</v>
      </c>
      <c r="M53" s="73" t="s">
        <v>641</v>
      </c>
      <c r="N53" s="240">
        <v>4</v>
      </c>
      <c r="O53" s="42">
        <v>28</v>
      </c>
    </row>
    <row r="54" spans="1:15" ht="15.75">
      <c r="A54" s="356" t="s">
        <v>688</v>
      </c>
      <c r="B54" t="s">
        <v>443</v>
      </c>
      <c r="C54" s="251" t="s">
        <v>227</v>
      </c>
      <c r="D54" t="s">
        <v>628</v>
      </c>
      <c r="E54" t="s">
        <v>655</v>
      </c>
      <c r="F54" s="48" t="s">
        <v>658</v>
      </c>
      <c r="G54">
        <v>2</v>
      </c>
      <c r="I54" s="260">
        <v>7</v>
      </c>
      <c r="J54" s="73" t="s">
        <v>333</v>
      </c>
      <c r="K54" s="73" t="s">
        <v>226</v>
      </c>
      <c r="L54" s="73" t="s">
        <v>495</v>
      </c>
      <c r="M54" s="73" t="s">
        <v>641</v>
      </c>
      <c r="N54" s="240">
        <v>4</v>
      </c>
      <c r="O54" s="42">
        <v>27</v>
      </c>
    </row>
    <row r="55" spans="1:15" ht="15.75">
      <c r="A55" s="356" t="s">
        <v>689</v>
      </c>
      <c r="B55" t="s">
        <v>183</v>
      </c>
      <c r="C55" s="251" t="s">
        <v>542</v>
      </c>
      <c r="D55" t="s">
        <v>87</v>
      </c>
      <c r="E55" t="s">
        <v>659</v>
      </c>
      <c r="F55" s="48" t="s">
        <v>640</v>
      </c>
      <c r="G55">
        <v>2</v>
      </c>
      <c r="I55" s="260">
        <v>8</v>
      </c>
      <c r="J55" s="73" t="s">
        <v>244</v>
      </c>
      <c r="K55" s="73" t="s">
        <v>226</v>
      </c>
      <c r="L55" s="73" t="s">
        <v>628</v>
      </c>
      <c r="M55" s="73" t="s">
        <v>649</v>
      </c>
      <c r="N55" s="240">
        <v>3</v>
      </c>
      <c r="O55" s="42">
        <v>26</v>
      </c>
    </row>
    <row r="56" spans="1:15" ht="15.75">
      <c r="A56" s="356" t="s">
        <v>712</v>
      </c>
      <c r="B56" t="s">
        <v>463</v>
      </c>
      <c r="C56" s="251" t="s">
        <v>227</v>
      </c>
      <c r="D56" t="s">
        <v>656</v>
      </c>
      <c r="E56" t="s">
        <v>659</v>
      </c>
      <c r="F56" s="48" t="s">
        <v>647</v>
      </c>
      <c r="G56">
        <v>2</v>
      </c>
      <c r="I56" s="260">
        <v>9</v>
      </c>
      <c r="J56" s="73" t="s">
        <v>406</v>
      </c>
      <c r="K56" s="73" t="s">
        <v>226</v>
      </c>
      <c r="L56" s="73" t="s">
        <v>628</v>
      </c>
      <c r="M56" s="73" t="s">
        <v>649</v>
      </c>
      <c r="N56" s="240">
        <v>3</v>
      </c>
      <c r="O56" s="42">
        <v>25</v>
      </c>
    </row>
    <row r="57" spans="1:15" ht="15.75">
      <c r="A57" s="356" t="s">
        <v>713</v>
      </c>
      <c r="B57" t="s">
        <v>533</v>
      </c>
      <c r="C57" s="251" t="s">
        <v>224</v>
      </c>
      <c r="D57" t="s">
        <v>526</v>
      </c>
      <c r="E57" t="s">
        <v>659</v>
      </c>
      <c r="F57" s="48" t="s">
        <v>647</v>
      </c>
      <c r="G57">
        <v>2</v>
      </c>
      <c r="I57" s="260">
        <v>10</v>
      </c>
      <c r="J57" s="73" t="s">
        <v>294</v>
      </c>
      <c r="K57" s="73" t="s">
        <v>226</v>
      </c>
      <c r="L57" s="73" t="s">
        <v>635</v>
      </c>
      <c r="M57" s="73" t="s">
        <v>655</v>
      </c>
      <c r="N57" s="240">
        <v>3</v>
      </c>
      <c r="O57" s="42">
        <v>24</v>
      </c>
    </row>
    <row r="58" spans="1:15" ht="15.75">
      <c r="A58" s="356" t="s">
        <v>690</v>
      </c>
      <c r="B58" t="s">
        <v>536</v>
      </c>
      <c r="C58" s="251" t="s">
        <v>227</v>
      </c>
      <c r="D58" t="s">
        <v>87</v>
      </c>
      <c r="E58" t="s">
        <v>659</v>
      </c>
      <c r="F58" s="48" t="s">
        <v>658</v>
      </c>
      <c r="G58">
        <v>2</v>
      </c>
      <c r="I58" s="260">
        <v>11</v>
      </c>
      <c r="J58" s="73" t="s">
        <v>595</v>
      </c>
      <c r="K58" s="73" t="s">
        <v>226</v>
      </c>
      <c r="L58" s="73" t="s">
        <v>628</v>
      </c>
      <c r="M58" s="73" t="s">
        <v>655</v>
      </c>
      <c r="N58" s="240">
        <v>3</v>
      </c>
      <c r="O58" s="42">
        <v>23</v>
      </c>
    </row>
    <row r="59" spans="1:14" ht="15.75">
      <c r="A59" s="356" t="s">
        <v>691</v>
      </c>
      <c r="B59" t="s">
        <v>445</v>
      </c>
      <c r="C59" s="251" t="s">
        <v>227</v>
      </c>
      <c r="D59" t="s">
        <v>590</v>
      </c>
      <c r="E59" t="s">
        <v>660</v>
      </c>
      <c r="F59" s="48" t="s">
        <v>652</v>
      </c>
      <c r="G59">
        <v>2</v>
      </c>
      <c r="I59" s="49"/>
      <c r="J59" s="41"/>
      <c r="K59" s="51"/>
      <c r="L59" s="41"/>
      <c r="M59" s="51"/>
      <c r="N59" s="51"/>
    </row>
    <row r="60" spans="1:10" ht="15.75">
      <c r="A60" s="356" t="s">
        <v>692</v>
      </c>
      <c r="B60" t="s">
        <v>661</v>
      </c>
      <c r="C60" s="251" t="s">
        <v>288</v>
      </c>
      <c r="D60" t="s">
        <v>87</v>
      </c>
      <c r="E60" t="s">
        <v>660</v>
      </c>
      <c r="F60" s="48" t="s">
        <v>662</v>
      </c>
      <c r="G60">
        <v>1</v>
      </c>
      <c r="J60" s="218" t="s">
        <v>224</v>
      </c>
    </row>
    <row r="61" spans="1:15" ht="15.75">
      <c r="A61" s="356" t="s">
        <v>693</v>
      </c>
      <c r="B61" t="s">
        <v>663</v>
      </c>
      <c r="C61" s="251" t="s">
        <v>227</v>
      </c>
      <c r="D61" t="s">
        <v>620</v>
      </c>
      <c r="E61" s="48" t="s">
        <v>660</v>
      </c>
      <c r="F61" s="48" t="s">
        <v>657</v>
      </c>
      <c r="G61">
        <v>2</v>
      </c>
      <c r="I61" s="260">
        <v>1</v>
      </c>
      <c r="J61" s="73" t="s">
        <v>42</v>
      </c>
      <c r="K61" s="73" t="s">
        <v>224</v>
      </c>
      <c r="L61" s="73" t="s">
        <v>620</v>
      </c>
      <c r="M61" s="73" t="s">
        <v>625</v>
      </c>
      <c r="N61" s="240">
        <v>4</v>
      </c>
      <c r="O61" s="42">
        <v>40</v>
      </c>
    </row>
    <row r="62" spans="1:15" ht="15.75">
      <c r="A62" s="356" t="s">
        <v>694</v>
      </c>
      <c r="B62" t="s">
        <v>664</v>
      </c>
      <c r="C62" s="251" t="s">
        <v>227</v>
      </c>
      <c r="D62" t="s">
        <v>656</v>
      </c>
      <c r="E62" t="s">
        <v>660</v>
      </c>
      <c r="F62" s="48" t="s">
        <v>658</v>
      </c>
      <c r="G62">
        <v>2</v>
      </c>
      <c r="I62" s="260">
        <v>2</v>
      </c>
      <c r="J62" s="73" t="s">
        <v>105</v>
      </c>
      <c r="K62" s="73" t="s">
        <v>224</v>
      </c>
      <c r="L62" s="73" t="s">
        <v>628</v>
      </c>
      <c r="M62" s="73" t="s">
        <v>625</v>
      </c>
      <c r="N62" s="240">
        <v>5</v>
      </c>
      <c r="O62" s="42">
        <v>35</v>
      </c>
    </row>
    <row r="63" spans="1:15" ht="15.75">
      <c r="A63" s="356" t="s">
        <v>695</v>
      </c>
      <c r="B63" t="s">
        <v>466</v>
      </c>
      <c r="C63" s="251" t="s">
        <v>288</v>
      </c>
      <c r="D63" t="s">
        <v>628</v>
      </c>
      <c r="E63" t="s">
        <v>660</v>
      </c>
      <c r="F63" s="48" t="s">
        <v>665</v>
      </c>
      <c r="G63">
        <v>2</v>
      </c>
      <c r="I63" s="260">
        <v>3</v>
      </c>
      <c r="J63" s="73" t="s">
        <v>103</v>
      </c>
      <c r="K63" s="73" t="s">
        <v>224</v>
      </c>
      <c r="L63" s="73" t="s">
        <v>620</v>
      </c>
      <c r="M63" s="73" t="s">
        <v>630</v>
      </c>
      <c r="N63" s="240">
        <v>5</v>
      </c>
      <c r="O63" s="42">
        <v>32</v>
      </c>
    </row>
    <row r="64" spans="1:15" ht="15.75">
      <c r="A64" s="356" t="s">
        <v>696</v>
      </c>
      <c r="B64" s="352" t="s">
        <v>592</v>
      </c>
      <c r="C64" s="352" t="s">
        <v>228</v>
      </c>
      <c r="D64" s="352" t="s">
        <v>455</v>
      </c>
      <c r="E64" t="s">
        <v>660</v>
      </c>
      <c r="F64" s="48" t="s">
        <v>666</v>
      </c>
      <c r="G64">
        <v>1</v>
      </c>
      <c r="I64" s="260">
        <v>4</v>
      </c>
      <c r="J64" s="73" t="s">
        <v>304</v>
      </c>
      <c r="K64" s="73" t="s">
        <v>224</v>
      </c>
      <c r="L64" s="73" t="s">
        <v>632</v>
      </c>
      <c r="M64" s="73" t="s">
        <v>630</v>
      </c>
      <c r="N64" s="108">
        <v>5</v>
      </c>
      <c r="O64" s="42">
        <v>30</v>
      </c>
    </row>
    <row r="65" spans="1:15" ht="15.75">
      <c r="A65" s="356" t="s">
        <v>697</v>
      </c>
      <c r="B65" t="s">
        <v>605</v>
      </c>
      <c r="C65" s="251" t="s">
        <v>227</v>
      </c>
      <c r="D65" t="s">
        <v>628</v>
      </c>
      <c r="E65" t="s">
        <v>660</v>
      </c>
      <c r="F65" s="48" t="s">
        <v>667</v>
      </c>
      <c r="G65">
        <v>2</v>
      </c>
      <c r="I65" s="260">
        <v>5</v>
      </c>
      <c r="J65" s="73" t="s">
        <v>301</v>
      </c>
      <c r="K65" s="73" t="s">
        <v>224</v>
      </c>
      <c r="L65" s="73" t="s">
        <v>635</v>
      </c>
      <c r="M65" s="73" t="s">
        <v>630</v>
      </c>
      <c r="N65" s="108">
        <v>5</v>
      </c>
      <c r="O65" s="42">
        <v>29</v>
      </c>
    </row>
    <row r="66" spans="1:15" ht="15.75">
      <c r="A66" s="356" t="s">
        <v>698</v>
      </c>
      <c r="B66" t="s">
        <v>444</v>
      </c>
      <c r="C66" s="251" t="s">
        <v>227</v>
      </c>
      <c r="D66" t="s">
        <v>371</v>
      </c>
      <c r="E66" t="s">
        <v>668</v>
      </c>
      <c r="F66" s="48" t="s">
        <v>645</v>
      </c>
      <c r="G66">
        <v>1</v>
      </c>
      <c r="I66" s="260">
        <v>6</v>
      </c>
      <c r="J66" s="73" t="s">
        <v>77</v>
      </c>
      <c r="K66" s="73" t="s">
        <v>224</v>
      </c>
      <c r="L66" s="73" t="s">
        <v>359</v>
      </c>
      <c r="M66" s="73" t="s">
        <v>638</v>
      </c>
      <c r="N66" s="108">
        <v>4</v>
      </c>
      <c r="O66" s="42">
        <v>28</v>
      </c>
    </row>
    <row r="67" spans="1:15" ht="15.75">
      <c r="A67" s="356" t="s">
        <v>699</v>
      </c>
      <c r="B67" t="s">
        <v>465</v>
      </c>
      <c r="C67" s="251" t="s">
        <v>228</v>
      </c>
      <c r="D67" t="s">
        <v>590</v>
      </c>
      <c r="E67" t="s">
        <v>668</v>
      </c>
      <c r="F67" s="48" t="s">
        <v>665</v>
      </c>
      <c r="G67">
        <v>1</v>
      </c>
      <c r="I67" s="260">
        <v>7</v>
      </c>
      <c r="J67" s="73" t="s">
        <v>212</v>
      </c>
      <c r="K67" s="73" t="s">
        <v>224</v>
      </c>
      <c r="L67" s="73" t="s">
        <v>628</v>
      </c>
      <c r="M67" s="73" t="s">
        <v>638</v>
      </c>
      <c r="N67" s="108">
        <v>4</v>
      </c>
      <c r="O67" s="42">
        <v>27</v>
      </c>
    </row>
    <row r="68" spans="1:16" ht="15.75">
      <c r="A68" s="356" t="s">
        <v>669</v>
      </c>
      <c r="B68" t="s">
        <v>537</v>
      </c>
      <c r="C68" s="251" t="s">
        <v>227</v>
      </c>
      <c r="D68" t="s">
        <v>87</v>
      </c>
      <c r="E68" t="s">
        <v>670</v>
      </c>
      <c r="F68" s="48" t="s">
        <v>658</v>
      </c>
      <c r="G68">
        <v>1</v>
      </c>
      <c r="I68" s="260">
        <v>8</v>
      </c>
      <c r="J68" s="73" t="s">
        <v>525</v>
      </c>
      <c r="K68" s="73" t="s">
        <v>224</v>
      </c>
      <c r="L68" s="73" t="s">
        <v>526</v>
      </c>
      <c r="M68" s="73" t="s">
        <v>641</v>
      </c>
      <c r="N68" s="108">
        <v>4</v>
      </c>
      <c r="O68" s="361">
        <v>26</v>
      </c>
      <c r="P68" s="43"/>
    </row>
    <row r="69" spans="9:16" ht="15.75">
      <c r="I69" s="260">
        <v>9</v>
      </c>
      <c r="J69" s="73" t="s">
        <v>173</v>
      </c>
      <c r="K69" s="73" t="s">
        <v>224</v>
      </c>
      <c r="L69" s="73" t="s">
        <v>620</v>
      </c>
      <c r="M69" s="73" t="s">
        <v>641</v>
      </c>
      <c r="N69" s="108">
        <v>4</v>
      </c>
      <c r="O69" s="361">
        <v>25</v>
      </c>
      <c r="P69" s="43"/>
    </row>
    <row r="70" spans="9:15" ht="15.75">
      <c r="I70" s="260">
        <v>10</v>
      </c>
      <c r="J70" s="73" t="s">
        <v>527</v>
      </c>
      <c r="K70" s="73" t="s">
        <v>224</v>
      </c>
      <c r="L70" s="73" t="s">
        <v>526</v>
      </c>
      <c r="M70" s="73" t="s">
        <v>649</v>
      </c>
      <c r="N70" s="108">
        <v>3</v>
      </c>
      <c r="O70" s="42">
        <v>24</v>
      </c>
    </row>
    <row r="71" spans="9:15" ht="15.75">
      <c r="I71" s="260">
        <v>11</v>
      </c>
      <c r="J71" s="73" t="s">
        <v>58</v>
      </c>
      <c r="K71" s="73" t="s">
        <v>224</v>
      </c>
      <c r="L71" s="73" t="s">
        <v>235</v>
      </c>
      <c r="M71" s="73" t="s">
        <v>655</v>
      </c>
      <c r="N71" s="108">
        <v>2</v>
      </c>
      <c r="O71" s="42">
        <v>23</v>
      </c>
    </row>
    <row r="72" spans="9:15" ht="15.75">
      <c r="I72" s="260">
        <v>12</v>
      </c>
      <c r="J72" s="73" t="s">
        <v>533</v>
      </c>
      <c r="K72" s="73" t="s">
        <v>224</v>
      </c>
      <c r="L72" s="73" t="s">
        <v>526</v>
      </c>
      <c r="M72" s="73" t="s">
        <v>659</v>
      </c>
      <c r="N72" s="108">
        <v>2</v>
      </c>
      <c r="O72" s="42">
        <v>22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9"/>
  <sheetViews>
    <sheetView zoomScalePageLayoutView="0" workbookViewId="0" topLeftCell="A1">
      <selection activeCell="D16" sqref="D16"/>
    </sheetView>
  </sheetViews>
  <sheetFormatPr defaultColWidth="9.140625" defaultRowHeight="15" customHeight="1"/>
  <cols>
    <col min="1" max="1" width="5.00390625" style="0" customWidth="1"/>
    <col min="2" max="2" width="18.57421875" style="42" customWidth="1"/>
    <col min="3" max="3" width="6.28125" style="0" customWidth="1"/>
    <col min="4" max="4" width="28.421875" style="0" customWidth="1"/>
    <col min="5" max="5" width="6.28125" style="0" customWidth="1"/>
    <col min="6" max="7" width="4.57421875" style="0" customWidth="1"/>
    <col min="8" max="8" width="6.57421875" style="0" customWidth="1"/>
    <col min="9" max="9" width="4.00390625" style="0" customWidth="1"/>
    <col min="10" max="10" width="4.28125" style="374" customWidth="1"/>
    <col min="11" max="11" width="19.140625" style="0" customWidth="1"/>
    <col min="12" max="12" width="5.28125" style="0" customWidth="1"/>
    <col min="13" max="13" width="6.28125" style="42" customWidth="1"/>
    <col min="14" max="14" width="7.421875" style="0" customWidth="1"/>
    <col min="15" max="15" width="6.57421875" style="0" customWidth="1"/>
    <col min="16" max="16" width="4.7109375" style="42" customWidth="1"/>
  </cols>
  <sheetData>
    <row r="1" spans="1:2" ht="15" customHeight="1">
      <c r="A1" s="111" t="s">
        <v>763</v>
      </c>
      <c r="B1"/>
    </row>
    <row r="2" spans="1:2" ht="15" customHeight="1">
      <c r="A2" s="111" t="s">
        <v>764</v>
      </c>
      <c r="B2"/>
    </row>
    <row r="3" ht="15" customHeight="1">
      <c r="B3"/>
    </row>
    <row r="4" spans="1:2" ht="15" customHeight="1">
      <c r="A4" s="52" t="s">
        <v>409</v>
      </c>
      <c r="B4"/>
    </row>
    <row r="5" spans="2:13" ht="15" customHeight="1">
      <c r="B5"/>
      <c r="J5" s="376" t="s">
        <v>430</v>
      </c>
      <c r="M5"/>
    </row>
    <row r="6" spans="1:13" ht="15" customHeight="1">
      <c r="A6" s="53" t="s">
        <v>410</v>
      </c>
      <c r="B6" s="54" t="s">
        <v>221</v>
      </c>
      <c r="C6" s="53" t="s">
        <v>238</v>
      </c>
      <c r="D6" s="54" t="s">
        <v>272</v>
      </c>
      <c r="E6" s="55" t="s">
        <v>222</v>
      </c>
      <c r="F6" s="55" t="s">
        <v>223</v>
      </c>
      <c r="G6" s="55" t="s">
        <v>223</v>
      </c>
      <c r="H6" s="55" t="s">
        <v>309</v>
      </c>
      <c r="I6" s="222"/>
      <c r="M6"/>
    </row>
    <row r="7" spans="1:15" ht="15" customHeight="1">
      <c r="A7" s="56">
        <v>1</v>
      </c>
      <c r="B7" s="57" t="s">
        <v>753</v>
      </c>
      <c r="C7" s="56">
        <v>1998</v>
      </c>
      <c r="D7" s="57" t="s">
        <v>426</v>
      </c>
      <c r="E7" s="58" t="s">
        <v>493</v>
      </c>
      <c r="F7" s="58" t="s">
        <v>550</v>
      </c>
      <c r="G7" s="58" t="s">
        <v>566</v>
      </c>
      <c r="H7" s="58">
        <v>8</v>
      </c>
      <c r="I7" s="206"/>
      <c r="J7" s="270" t="s">
        <v>410</v>
      </c>
      <c r="K7" s="54" t="s">
        <v>221</v>
      </c>
      <c r="L7" s="53" t="s">
        <v>238</v>
      </c>
      <c r="M7" s="55" t="s">
        <v>404</v>
      </c>
      <c r="N7" s="55" t="s">
        <v>222</v>
      </c>
      <c r="O7" s="109" t="s">
        <v>452</v>
      </c>
    </row>
    <row r="8" spans="1:16" ht="15" customHeight="1">
      <c r="A8" s="56">
        <v>2</v>
      </c>
      <c r="B8" s="57" t="s">
        <v>42</v>
      </c>
      <c r="C8" s="56">
        <v>1825</v>
      </c>
      <c r="D8" s="57" t="s">
        <v>426</v>
      </c>
      <c r="E8" s="58" t="s">
        <v>496</v>
      </c>
      <c r="F8" s="58" t="s">
        <v>499</v>
      </c>
      <c r="G8" s="58" t="s">
        <v>765</v>
      </c>
      <c r="H8" s="58">
        <v>7</v>
      </c>
      <c r="I8" s="206"/>
      <c r="J8" s="108">
        <v>1</v>
      </c>
      <c r="K8" s="117" t="s">
        <v>489</v>
      </c>
      <c r="L8" s="56">
        <v>1000</v>
      </c>
      <c r="M8" s="37" t="s">
        <v>286</v>
      </c>
      <c r="N8" s="58" t="s">
        <v>232</v>
      </c>
      <c r="O8" s="58" t="s">
        <v>232</v>
      </c>
      <c r="P8" s="42">
        <v>40</v>
      </c>
    </row>
    <row r="9" spans="1:16" ht="15" customHeight="1">
      <c r="A9" s="56">
        <v>3</v>
      </c>
      <c r="B9" s="57" t="s">
        <v>289</v>
      </c>
      <c r="C9" s="56">
        <v>1279</v>
      </c>
      <c r="D9" s="57" t="s">
        <v>274</v>
      </c>
      <c r="E9" s="58" t="s">
        <v>488</v>
      </c>
      <c r="F9" s="58" t="s">
        <v>567</v>
      </c>
      <c r="G9" s="58" t="s">
        <v>558</v>
      </c>
      <c r="H9" s="58">
        <v>6</v>
      </c>
      <c r="I9" s="206"/>
      <c r="J9" s="108">
        <v>2</v>
      </c>
      <c r="K9" s="117" t="s">
        <v>742</v>
      </c>
      <c r="L9" s="56">
        <v>1000</v>
      </c>
      <c r="M9" s="37" t="s">
        <v>286</v>
      </c>
      <c r="N9" s="58" t="s">
        <v>743</v>
      </c>
      <c r="O9" s="58" t="s">
        <v>743</v>
      </c>
      <c r="P9" s="42">
        <v>35</v>
      </c>
    </row>
    <row r="10" spans="1:9" ht="15" customHeight="1">
      <c r="A10" s="56">
        <v>4</v>
      </c>
      <c r="B10" s="57" t="s">
        <v>79</v>
      </c>
      <c r="C10" s="56">
        <v>1602</v>
      </c>
      <c r="D10" s="57" t="s">
        <v>495</v>
      </c>
      <c r="E10" s="58" t="s">
        <v>478</v>
      </c>
      <c r="F10" s="58" t="s">
        <v>579</v>
      </c>
      <c r="G10" s="58" t="s">
        <v>766</v>
      </c>
      <c r="H10" s="58">
        <v>6</v>
      </c>
      <c r="I10" s="206"/>
    </row>
    <row r="11" spans="1:13" ht="15" customHeight="1">
      <c r="A11" s="56">
        <v>5</v>
      </c>
      <c r="B11" s="237" t="s">
        <v>730</v>
      </c>
      <c r="C11" s="236">
        <v>1461</v>
      </c>
      <c r="D11" s="237" t="s">
        <v>715</v>
      </c>
      <c r="E11" s="58" t="s">
        <v>478</v>
      </c>
      <c r="F11" s="58" t="s">
        <v>497</v>
      </c>
      <c r="G11" s="58" t="s">
        <v>557</v>
      </c>
      <c r="H11" s="58">
        <v>6</v>
      </c>
      <c r="I11" s="206"/>
      <c r="J11" s="375" t="s">
        <v>431</v>
      </c>
      <c r="M11"/>
    </row>
    <row r="12" spans="1:13" ht="15" customHeight="1">
      <c r="A12" s="56">
        <v>6</v>
      </c>
      <c r="B12" s="57" t="s">
        <v>78</v>
      </c>
      <c r="C12" s="56">
        <v>1724</v>
      </c>
      <c r="D12" s="57" t="s">
        <v>495</v>
      </c>
      <c r="E12" s="58" t="s">
        <v>478</v>
      </c>
      <c r="F12" s="58" t="s">
        <v>507</v>
      </c>
      <c r="G12" s="58" t="s">
        <v>767</v>
      </c>
      <c r="H12" s="58">
        <v>6</v>
      </c>
      <c r="I12" s="206"/>
      <c r="M12"/>
    </row>
    <row r="13" spans="1:15" ht="15" customHeight="1">
      <c r="A13" s="56">
        <v>7</v>
      </c>
      <c r="B13" s="57" t="s">
        <v>290</v>
      </c>
      <c r="C13" s="56">
        <v>1360</v>
      </c>
      <c r="D13" s="57" t="s">
        <v>274</v>
      </c>
      <c r="E13" s="58" t="s">
        <v>478</v>
      </c>
      <c r="F13" s="58" t="s">
        <v>503</v>
      </c>
      <c r="G13" s="58" t="s">
        <v>767</v>
      </c>
      <c r="H13" s="58">
        <v>6</v>
      </c>
      <c r="I13" s="119"/>
      <c r="J13" s="270" t="s">
        <v>410</v>
      </c>
      <c r="K13" s="54" t="s">
        <v>221</v>
      </c>
      <c r="L13" s="53" t="s">
        <v>238</v>
      </c>
      <c r="M13" s="55" t="s">
        <v>404</v>
      </c>
      <c r="N13" s="55" t="s">
        <v>222</v>
      </c>
      <c r="O13" s="109" t="s">
        <v>452</v>
      </c>
    </row>
    <row r="14" spans="1:16" ht="15" customHeight="1">
      <c r="A14" s="56">
        <v>8</v>
      </c>
      <c r="B14" s="57" t="s">
        <v>487</v>
      </c>
      <c r="C14" s="56">
        <v>1000</v>
      </c>
      <c r="D14" s="57" t="s">
        <v>714</v>
      </c>
      <c r="E14" s="58" t="s">
        <v>478</v>
      </c>
      <c r="F14" s="58" t="s">
        <v>505</v>
      </c>
      <c r="G14" s="58" t="s">
        <v>569</v>
      </c>
      <c r="H14" s="58">
        <v>6</v>
      </c>
      <c r="I14" s="206"/>
      <c r="J14" s="108">
        <v>1</v>
      </c>
      <c r="K14" s="117" t="s">
        <v>163</v>
      </c>
      <c r="L14" s="56">
        <v>1250</v>
      </c>
      <c r="M14" s="58" t="s">
        <v>287</v>
      </c>
      <c r="N14" s="58" t="s">
        <v>229</v>
      </c>
      <c r="O14" s="58">
        <v>4</v>
      </c>
      <c r="P14" s="42">
        <v>40</v>
      </c>
    </row>
    <row r="15" spans="1:16" ht="15" customHeight="1">
      <c r="A15" s="56">
        <v>9</v>
      </c>
      <c r="B15" s="57" t="s">
        <v>294</v>
      </c>
      <c r="C15" s="56">
        <v>1432</v>
      </c>
      <c r="D15" s="57" t="s">
        <v>515</v>
      </c>
      <c r="E15" s="58" t="s">
        <v>478</v>
      </c>
      <c r="F15" s="58" t="s">
        <v>509</v>
      </c>
      <c r="G15" s="58" t="s">
        <v>558</v>
      </c>
      <c r="H15" s="58">
        <v>6</v>
      </c>
      <c r="I15" s="206"/>
      <c r="J15" s="108">
        <v>2</v>
      </c>
      <c r="K15" s="117" t="s">
        <v>285</v>
      </c>
      <c r="L15" s="56">
        <v>1250</v>
      </c>
      <c r="M15" s="58" t="s">
        <v>287</v>
      </c>
      <c r="N15" s="58" t="s">
        <v>229</v>
      </c>
      <c r="O15" s="58" t="s">
        <v>229</v>
      </c>
      <c r="P15" s="42">
        <v>35</v>
      </c>
    </row>
    <row r="16" spans="1:16" ht="15" customHeight="1">
      <c r="A16" s="56">
        <v>10</v>
      </c>
      <c r="B16" s="57" t="s">
        <v>66</v>
      </c>
      <c r="C16" s="56">
        <v>1326</v>
      </c>
      <c r="D16" s="57" t="s">
        <v>371</v>
      </c>
      <c r="E16" s="58" t="s">
        <v>310</v>
      </c>
      <c r="F16" s="58" t="s">
        <v>577</v>
      </c>
      <c r="G16" s="58" t="s">
        <v>768</v>
      </c>
      <c r="H16" s="58">
        <v>6</v>
      </c>
      <c r="I16" s="206"/>
      <c r="J16" s="108">
        <v>3</v>
      </c>
      <c r="K16" s="117" t="s">
        <v>726</v>
      </c>
      <c r="L16" s="56">
        <v>1000</v>
      </c>
      <c r="M16" s="58" t="s">
        <v>287</v>
      </c>
      <c r="N16" s="58" t="s">
        <v>727</v>
      </c>
      <c r="O16" s="58">
        <v>2</v>
      </c>
      <c r="P16" s="42">
        <v>32</v>
      </c>
    </row>
    <row r="17" spans="1:13" ht="15" customHeight="1">
      <c r="A17" s="56">
        <v>11</v>
      </c>
      <c r="B17" s="57" t="s">
        <v>302</v>
      </c>
      <c r="C17" s="56">
        <v>1000</v>
      </c>
      <c r="D17" s="57" t="s">
        <v>716</v>
      </c>
      <c r="E17" s="58" t="s">
        <v>310</v>
      </c>
      <c r="F17" s="58" t="s">
        <v>568</v>
      </c>
      <c r="G17" s="58" t="s">
        <v>558</v>
      </c>
      <c r="H17" s="58">
        <v>6</v>
      </c>
      <c r="I17" s="206"/>
      <c r="M17"/>
    </row>
    <row r="18" spans="1:13" ht="15" customHeight="1">
      <c r="A18" s="56">
        <v>12</v>
      </c>
      <c r="B18" s="57" t="s">
        <v>304</v>
      </c>
      <c r="C18" s="56">
        <v>1000</v>
      </c>
      <c r="D18" s="57" t="s">
        <v>716</v>
      </c>
      <c r="E18" s="58" t="s">
        <v>310</v>
      </c>
      <c r="F18" s="58" t="s">
        <v>516</v>
      </c>
      <c r="G18" s="58" t="s">
        <v>769</v>
      </c>
      <c r="H18" s="58">
        <v>6</v>
      </c>
      <c r="I18" s="119"/>
      <c r="J18" s="375" t="s">
        <v>432</v>
      </c>
      <c r="M18"/>
    </row>
    <row r="19" spans="1:13" ht="15" customHeight="1">
      <c r="A19" s="56">
        <v>13</v>
      </c>
      <c r="B19" s="57" t="s">
        <v>82</v>
      </c>
      <c r="C19" s="56">
        <v>1322</v>
      </c>
      <c r="D19" s="57" t="s">
        <v>274</v>
      </c>
      <c r="E19" s="58" t="s">
        <v>310</v>
      </c>
      <c r="F19" s="58" t="s">
        <v>511</v>
      </c>
      <c r="G19" s="58" t="s">
        <v>554</v>
      </c>
      <c r="H19" s="58">
        <v>6</v>
      </c>
      <c r="I19" s="206"/>
      <c r="M19"/>
    </row>
    <row r="20" spans="1:15" ht="15" customHeight="1">
      <c r="A20" s="56">
        <v>14</v>
      </c>
      <c r="B20" s="57" t="s">
        <v>334</v>
      </c>
      <c r="C20" s="56">
        <v>1100</v>
      </c>
      <c r="D20" s="57" t="s">
        <v>495</v>
      </c>
      <c r="E20" s="58" t="s">
        <v>310</v>
      </c>
      <c r="F20" s="58" t="s">
        <v>514</v>
      </c>
      <c r="G20" s="58" t="s">
        <v>559</v>
      </c>
      <c r="H20" s="58">
        <v>6</v>
      </c>
      <c r="I20" s="206"/>
      <c r="J20" s="270" t="s">
        <v>410</v>
      </c>
      <c r="K20" s="54" t="s">
        <v>221</v>
      </c>
      <c r="L20" s="53" t="s">
        <v>238</v>
      </c>
      <c r="M20" s="55" t="s">
        <v>404</v>
      </c>
      <c r="N20" s="55" t="s">
        <v>222</v>
      </c>
      <c r="O20" s="109" t="s">
        <v>452</v>
      </c>
    </row>
    <row r="21" spans="1:16" ht="15" customHeight="1">
      <c r="A21" s="56">
        <v>15</v>
      </c>
      <c r="B21" s="57" t="s">
        <v>575</v>
      </c>
      <c r="C21" s="56">
        <v>1250</v>
      </c>
      <c r="D21" s="57" t="s">
        <v>717</v>
      </c>
      <c r="E21" s="58" t="s">
        <v>310</v>
      </c>
      <c r="F21" s="58" t="s">
        <v>512</v>
      </c>
      <c r="G21" s="58" t="s">
        <v>577</v>
      </c>
      <c r="H21" s="58">
        <v>6</v>
      </c>
      <c r="I21" s="206"/>
      <c r="J21" s="108">
        <v>1</v>
      </c>
      <c r="K21" s="117" t="s">
        <v>528</v>
      </c>
      <c r="L21" s="56">
        <v>1000</v>
      </c>
      <c r="M21" s="58" t="s">
        <v>288</v>
      </c>
      <c r="N21" s="58" t="s">
        <v>727</v>
      </c>
      <c r="O21" s="58">
        <v>3</v>
      </c>
      <c r="P21" s="42">
        <v>40</v>
      </c>
    </row>
    <row r="22" spans="1:9" ht="15" customHeight="1">
      <c r="A22" s="56">
        <v>16</v>
      </c>
      <c r="B22" s="57" t="s">
        <v>524</v>
      </c>
      <c r="C22" s="56">
        <v>1000</v>
      </c>
      <c r="D22" s="57" t="s">
        <v>371</v>
      </c>
      <c r="E22" s="58" t="s">
        <v>310</v>
      </c>
      <c r="F22" s="58" t="s">
        <v>411</v>
      </c>
      <c r="G22" s="58" t="s">
        <v>503</v>
      </c>
      <c r="H22" s="58">
        <v>6</v>
      </c>
      <c r="I22" s="206"/>
    </row>
    <row r="23" spans="1:13" ht="15" customHeight="1">
      <c r="A23" s="56">
        <v>17</v>
      </c>
      <c r="B23" s="57" t="s">
        <v>244</v>
      </c>
      <c r="C23" s="56">
        <v>1250</v>
      </c>
      <c r="D23" s="57" t="s">
        <v>498</v>
      </c>
      <c r="E23" s="58" t="s">
        <v>312</v>
      </c>
      <c r="F23" s="58" t="s">
        <v>499</v>
      </c>
      <c r="G23" s="58" t="s">
        <v>765</v>
      </c>
      <c r="H23" s="58">
        <v>5</v>
      </c>
      <c r="I23" s="206"/>
      <c r="J23" s="375" t="s">
        <v>433</v>
      </c>
      <c r="M23"/>
    </row>
    <row r="24" spans="1:13" ht="15" customHeight="1">
      <c r="A24" s="56">
        <v>18</v>
      </c>
      <c r="B24" s="57" t="s">
        <v>212</v>
      </c>
      <c r="C24" s="56">
        <v>1000</v>
      </c>
      <c r="D24" s="57" t="s">
        <v>498</v>
      </c>
      <c r="E24" s="58" t="s">
        <v>312</v>
      </c>
      <c r="F24" s="58" t="s">
        <v>510</v>
      </c>
      <c r="G24" s="58" t="s">
        <v>571</v>
      </c>
      <c r="H24" s="58">
        <v>5</v>
      </c>
      <c r="I24" s="119"/>
      <c r="M24"/>
    </row>
    <row r="25" spans="1:15" ht="15" customHeight="1">
      <c r="A25" s="56">
        <v>19</v>
      </c>
      <c r="B25" s="57" t="s">
        <v>292</v>
      </c>
      <c r="C25" s="56">
        <v>1000</v>
      </c>
      <c r="D25" s="57" t="s">
        <v>498</v>
      </c>
      <c r="E25" s="58" t="s">
        <v>312</v>
      </c>
      <c r="F25" s="58" t="s">
        <v>512</v>
      </c>
      <c r="G25" s="58" t="s">
        <v>550</v>
      </c>
      <c r="H25" s="58">
        <v>5</v>
      </c>
      <c r="I25" s="206"/>
      <c r="J25" s="270" t="s">
        <v>410</v>
      </c>
      <c r="K25" s="54" t="s">
        <v>221</v>
      </c>
      <c r="L25" s="53" t="s">
        <v>238</v>
      </c>
      <c r="M25" s="55" t="s">
        <v>404</v>
      </c>
      <c r="N25" s="55" t="s">
        <v>222</v>
      </c>
      <c r="O25" s="109" t="s">
        <v>452</v>
      </c>
    </row>
    <row r="26" spans="1:16" ht="15" customHeight="1">
      <c r="A26" s="56">
        <v>20</v>
      </c>
      <c r="B26" s="57" t="s">
        <v>401</v>
      </c>
      <c r="C26" s="56">
        <v>1100</v>
      </c>
      <c r="D26" s="57" t="s">
        <v>498</v>
      </c>
      <c r="E26" s="58" t="s">
        <v>312</v>
      </c>
      <c r="F26" s="58" t="s">
        <v>519</v>
      </c>
      <c r="G26" s="58" t="s">
        <v>770</v>
      </c>
      <c r="H26" s="58">
        <v>5</v>
      </c>
      <c r="I26" s="206"/>
      <c r="J26" s="108">
        <v>1</v>
      </c>
      <c r="K26" s="117" t="s">
        <v>82</v>
      </c>
      <c r="L26" s="56">
        <v>1322</v>
      </c>
      <c r="M26" s="58" t="s">
        <v>542</v>
      </c>
      <c r="N26" s="58" t="s">
        <v>241</v>
      </c>
      <c r="O26" s="58" t="s">
        <v>241</v>
      </c>
      <c r="P26" s="42">
        <v>40</v>
      </c>
    </row>
    <row r="27" spans="1:16" ht="15" customHeight="1">
      <c r="A27" s="56">
        <v>21</v>
      </c>
      <c r="B27" s="57" t="s">
        <v>218</v>
      </c>
      <c r="C27" s="56">
        <v>1250</v>
      </c>
      <c r="D27" s="57" t="s">
        <v>399</v>
      </c>
      <c r="E27" s="58" t="s">
        <v>312</v>
      </c>
      <c r="F27" s="58" t="s">
        <v>412</v>
      </c>
      <c r="G27" s="58" t="s">
        <v>499</v>
      </c>
      <c r="H27" s="58">
        <v>5</v>
      </c>
      <c r="I27" s="206"/>
      <c r="J27" s="108">
        <v>2</v>
      </c>
      <c r="K27" s="117" t="s">
        <v>183</v>
      </c>
      <c r="L27" s="56">
        <v>1100</v>
      </c>
      <c r="M27" s="58" t="s">
        <v>542</v>
      </c>
      <c r="N27" s="37" t="s">
        <v>728</v>
      </c>
      <c r="O27" s="58">
        <v>4</v>
      </c>
      <c r="P27" s="42">
        <v>35</v>
      </c>
    </row>
    <row r="28" spans="1:9" ht="15" customHeight="1">
      <c r="A28" s="56">
        <v>22</v>
      </c>
      <c r="B28" s="57" t="s">
        <v>406</v>
      </c>
      <c r="C28" s="56">
        <v>1000</v>
      </c>
      <c r="D28" s="57" t="s">
        <v>498</v>
      </c>
      <c r="E28" s="58" t="s">
        <v>314</v>
      </c>
      <c r="F28" s="58" t="s">
        <v>503</v>
      </c>
      <c r="G28" s="58" t="s">
        <v>564</v>
      </c>
      <c r="H28" s="58">
        <v>5</v>
      </c>
      <c r="I28" s="206"/>
    </row>
    <row r="29" spans="1:13" ht="15" customHeight="1">
      <c r="A29" s="56">
        <v>23</v>
      </c>
      <c r="B29" s="57" t="s">
        <v>367</v>
      </c>
      <c r="C29" s="56">
        <v>1100</v>
      </c>
      <c r="D29" s="57" t="s">
        <v>718</v>
      </c>
      <c r="E29" s="58" t="s">
        <v>314</v>
      </c>
      <c r="F29" s="58" t="s">
        <v>588</v>
      </c>
      <c r="G29" s="58" t="s">
        <v>769</v>
      </c>
      <c r="H29" s="58">
        <v>5</v>
      </c>
      <c r="I29" s="206"/>
      <c r="J29" s="375" t="s">
        <v>729</v>
      </c>
      <c r="M29"/>
    </row>
    <row r="30" spans="1:13" ht="15" customHeight="1">
      <c r="A30" s="56">
        <v>24</v>
      </c>
      <c r="B30" s="57" t="s">
        <v>268</v>
      </c>
      <c r="C30" s="56">
        <v>1260</v>
      </c>
      <c r="D30" s="57" t="s">
        <v>495</v>
      </c>
      <c r="E30" s="58" t="s">
        <v>314</v>
      </c>
      <c r="F30" s="58" t="s">
        <v>516</v>
      </c>
      <c r="G30" s="58" t="s">
        <v>571</v>
      </c>
      <c r="H30" s="58">
        <v>5</v>
      </c>
      <c r="I30" s="206"/>
      <c r="M30"/>
    </row>
    <row r="31" spans="1:15" ht="15" customHeight="1">
      <c r="A31" s="56">
        <v>25</v>
      </c>
      <c r="B31" s="57" t="s">
        <v>102</v>
      </c>
      <c r="C31" s="56">
        <v>1100</v>
      </c>
      <c r="D31" s="57" t="s">
        <v>399</v>
      </c>
      <c r="E31" s="58" t="s">
        <v>314</v>
      </c>
      <c r="F31" s="58" t="s">
        <v>511</v>
      </c>
      <c r="G31" s="58" t="s">
        <v>771</v>
      </c>
      <c r="H31" s="58">
        <v>4</v>
      </c>
      <c r="I31" s="206"/>
      <c r="J31" s="270" t="s">
        <v>410</v>
      </c>
      <c r="K31" s="54" t="s">
        <v>221</v>
      </c>
      <c r="L31" s="53" t="s">
        <v>238</v>
      </c>
      <c r="M31" s="55" t="s">
        <v>404</v>
      </c>
      <c r="N31" s="55" t="s">
        <v>222</v>
      </c>
      <c r="O31" s="109" t="s">
        <v>452</v>
      </c>
    </row>
    <row r="32" spans="1:16" ht="15" customHeight="1">
      <c r="A32" s="56">
        <v>26</v>
      </c>
      <c r="B32" s="237" t="s">
        <v>756</v>
      </c>
      <c r="C32" s="236">
        <v>1250</v>
      </c>
      <c r="D32" s="237" t="s">
        <v>719</v>
      </c>
      <c r="E32" s="58" t="s">
        <v>314</v>
      </c>
      <c r="F32" s="58" t="s">
        <v>511</v>
      </c>
      <c r="G32" s="58" t="s">
        <v>560</v>
      </c>
      <c r="H32" s="58">
        <v>5</v>
      </c>
      <c r="I32" s="206"/>
      <c r="J32" s="108">
        <v>1</v>
      </c>
      <c r="K32" s="117" t="s">
        <v>334</v>
      </c>
      <c r="L32" s="56">
        <v>1100</v>
      </c>
      <c r="M32" s="58" t="s">
        <v>731</v>
      </c>
      <c r="N32" s="58" t="s">
        <v>241</v>
      </c>
      <c r="O32" s="58" t="s">
        <v>241</v>
      </c>
      <c r="P32" s="42">
        <v>40</v>
      </c>
    </row>
    <row r="33" spans="1:16" ht="15" customHeight="1">
      <c r="A33" s="56">
        <v>27</v>
      </c>
      <c r="B33" s="57" t="s">
        <v>373</v>
      </c>
      <c r="C33" s="56">
        <v>1319</v>
      </c>
      <c r="D33" s="57" t="s">
        <v>274</v>
      </c>
      <c r="E33" s="58" t="s">
        <v>314</v>
      </c>
      <c r="F33" s="58" t="s">
        <v>439</v>
      </c>
      <c r="G33" s="58" t="s">
        <v>573</v>
      </c>
      <c r="H33" s="58">
        <v>5</v>
      </c>
      <c r="I33" s="206"/>
      <c r="J33" s="108">
        <v>2</v>
      </c>
      <c r="K33" s="117" t="s">
        <v>524</v>
      </c>
      <c r="L33" s="56">
        <v>1000</v>
      </c>
      <c r="M33" s="58" t="s">
        <v>731</v>
      </c>
      <c r="N33" s="58" t="s">
        <v>241</v>
      </c>
      <c r="O33" s="58" t="s">
        <v>241</v>
      </c>
      <c r="P33" s="42">
        <v>35</v>
      </c>
    </row>
    <row r="34" spans="1:16" ht="15" customHeight="1">
      <c r="A34" s="56">
        <v>28</v>
      </c>
      <c r="B34" s="57" t="s">
        <v>163</v>
      </c>
      <c r="C34" s="56">
        <v>1250</v>
      </c>
      <c r="D34" s="57" t="s">
        <v>274</v>
      </c>
      <c r="E34" s="58" t="s">
        <v>314</v>
      </c>
      <c r="F34" s="58" t="s">
        <v>439</v>
      </c>
      <c r="G34" s="58" t="s">
        <v>577</v>
      </c>
      <c r="H34" s="58">
        <v>4</v>
      </c>
      <c r="I34" s="206"/>
      <c r="J34" s="108">
        <v>3</v>
      </c>
      <c r="K34" s="117" t="s">
        <v>367</v>
      </c>
      <c r="L34" s="56">
        <v>1100</v>
      </c>
      <c r="M34" s="58" t="s">
        <v>731</v>
      </c>
      <c r="N34" s="58" t="s">
        <v>229</v>
      </c>
      <c r="O34" s="58" t="s">
        <v>229</v>
      </c>
      <c r="P34" s="42">
        <v>32</v>
      </c>
    </row>
    <row r="35" spans="1:16" ht="15" customHeight="1">
      <c r="A35" s="56">
        <v>29</v>
      </c>
      <c r="B35" s="57" t="s">
        <v>285</v>
      </c>
      <c r="C35" s="56">
        <v>1250</v>
      </c>
      <c r="D35" s="57" t="s">
        <v>274</v>
      </c>
      <c r="E35" s="58" t="s">
        <v>314</v>
      </c>
      <c r="F35" s="58" t="s">
        <v>519</v>
      </c>
      <c r="G35" s="58" t="s">
        <v>507</v>
      </c>
      <c r="H35" s="58">
        <v>5</v>
      </c>
      <c r="I35" s="206"/>
      <c r="J35" s="108">
        <v>4</v>
      </c>
      <c r="K35" s="117" t="s">
        <v>733</v>
      </c>
      <c r="L35" s="56">
        <v>1000</v>
      </c>
      <c r="M35" s="58" t="s">
        <v>731</v>
      </c>
      <c r="N35" s="58" t="s">
        <v>728</v>
      </c>
      <c r="O35" s="58">
        <v>4</v>
      </c>
      <c r="P35" s="42">
        <v>30</v>
      </c>
    </row>
    <row r="36" spans="1:16" ht="15" customHeight="1">
      <c r="A36" s="56">
        <v>30</v>
      </c>
      <c r="B36" s="57" t="s">
        <v>332</v>
      </c>
      <c r="C36" s="56">
        <v>1000</v>
      </c>
      <c r="D36" s="57" t="s">
        <v>720</v>
      </c>
      <c r="E36" s="58" t="s">
        <v>314</v>
      </c>
      <c r="F36" s="58" t="s">
        <v>484</v>
      </c>
      <c r="G36" s="58" t="s">
        <v>579</v>
      </c>
      <c r="H36" s="58">
        <v>5</v>
      </c>
      <c r="I36" s="206"/>
      <c r="J36" s="108">
        <v>5</v>
      </c>
      <c r="K36" s="117" t="s">
        <v>462</v>
      </c>
      <c r="L36" s="56">
        <v>1000</v>
      </c>
      <c r="M36" s="58" t="s">
        <v>731</v>
      </c>
      <c r="N36" s="58" t="s">
        <v>728</v>
      </c>
      <c r="O36" s="58">
        <v>3</v>
      </c>
      <c r="P36" s="42">
        <v>29</v>
      </c>
    </row>
    <row r="37" spans="1:16" ht="15" customHeight="1">
      <c r="A37" s="56">
        <v>31</v>
      </c>
      <c r="B37" s="57" t="s">
        <v>453</v>
      </c>
      <c r="C37" s="56">
        <v>1100</v>
      </c>
      <c r="D37" s="57" t="s">
        <v>716</v>
      </c>
      <c r="E37" s="58" t="s">
        <v>314</v>
      </c>
      <c r="F37" s="58" t="s">
        <v>424</v>
      </c>
      <c r="G37" s="58" t="s">
        <v>497</v>
      </c>
      <c r="H37" s="58">
        <v>5</v>
      </c>
      <c r="I37" s="206"/>
      <c r="J37" s="108">
        <v>6</v>
      </c>
      <c r="K37" s="117" t="s">
        <v>532</v>
      </c>
      <c r="L37" s="56">
        <v>1000</v>
      </c>
      <c r="M37" s="58" t="s">
        <v>731</v>
      </c>
      <c r="N37" s="58" t="s">
        <v>230</v>
      </c>
      <c r="O37" s="58" t="s">
        <v>230</v>
      </c>
      <c r="P37" s="42">
        <v>28</v>
      </c>
    </row>
    <row r="38" spans="1:16" ht="15" customHeight="1">
      <c r="A38" s="56">
        <v>32</v>
      </c>
      <c r="B38" s="57" t="s">
        <v>757</v>
      </c>
      <c r="C38" s="56">
        <v>1000</v>
      </c>
      <c r="D38" s="57" t="s">
        <v>714</v>
      </c>
      <c r="E38" s="58" t="s">
        <v>314</v>
      </c>
      <c r="F38" s="58" t="s">
        <v>412</v>
      </c>
      <c r="G38" s="58" t="s">
        <v>499</v>
      </c>
      <c r="H38" s="58">
        <v>5</v>
      </c>
      <c r="I38" s="206"/>
      <c r="J38" s="108">
        <v>7</v>
      </c>
      <c r="K38" s="117" t="s">
        <v>443</v>
      </c>
      <c r="L38" s="56">
        <v>1000</v>
      </c>
      <c r="M38" s="58" t="s">
        <v>731</v>
      </c>
      <c r="N38" s="58" t="s">
        <v>230</v>
      </c>
      <c r="O38" s="58" t="s">
        <v>230</v>
      </c>
      <c r="P38" s="42">
        <v>27</v>
      </c>
    </row>
    <row r="39" spans="1:16" ht="15" customHeight="1">
      <c r="A39" s="56">
        <v>33</v>
      </c>
      <c r="B39" s="57" t="s">
        <v>408</v>
      </c>
      <c r="C39" s="56">
        <v>1000</v>
      </c>
      <c r="D39" s="57" t="s">
        <v>498</v>
      </c>
      <c r="E39" s="58" t="s">
        <v>314</v>
      </c>
      <c r="F39" s="58" t="s">
        <v>412</v>
      </c>
      <c r="G39" s="58" t="s">
        <v>567</v>
      </c>
      <c r="H39" s="58">
        <v>5</v>
      </c>
      <c r="I39" s="206"/>
      <c r="J39" s="108">
        <v>8</v>
      </c>
      <c r="K39" s="117" t="s">
        <v>463</v>
      </c>
      <c r="L39" s="56">
        <v>1000</v>
      </c>
      <c r="M39" s="58" t="s">
        <v>731</v>
      </c>
      <c r="N39" s="58" t="s">
        <v>230</v>
      </c>
      <c r="O39" s="58">
        <v>3</v>
      </c>
      <c r="P39" s="42">
        <v>26</v>
      </c>
    </row>
    <row r="40" spans="1:16" ht="15" customHeight="1">
      <c r="A40" s="56">
        <v>34</v>
      </c>
      <c r="B40" s="57" t="s">
        <v>449</v>
      </c>
      <c r="C40" s="56">
        <v>1000</v>
      </c>
      <c r="D40" s="57" t="s">
        <v>498</v>
      </c>
      <c r="E40" s="58" t="s">
        <v>314</v>
      </c>
      <c r="F40" s="58" t="s">
        <v>486</v>
      </c>
      <c r="G40" s="58" t="s">
        <v>567</v>
      </c>
      <c r="H40" s="58">
        <v>5</v>
      </c>
      <c r="I40" s="206"/>
      <c r="J40" s="108">
        <v>9</v>
      </c>
      <c r="K40" s="117" t="s">
        <v>589</v>
      </c>
      <c r="L40" s="56">
        <v>1000</v>
      </c>
      <c r="M40" s="58" t="s">
        <v>731</v>
      </c>
      <c r="N40" s="58" t="s">
        <v>230</v>
      </c>
      <c r="O40" s="58">
        <v>3</v>
      </c>
      <c r="P40" s="42">
        <v>25</v>
      </c>
    </row>
    <row r="41" spans="1:16" ht="15" customHeight="1">
      <c r="A41" s="56">
        <v>35</v>
      </c>
      <c r="B41" s="57" t="s">
        <v>183</v>
      </c>
      <c r="C41" s="56">
        <v>1100</v>
      </c>
      <c r="D41" s="57" t="s">
        <v>274</v>
      </c>
      <c r="E41" s="58" t="s">
        <v>317</v>
      </c>
      <c r="F41" s="58" t="s">
        <v>440</v>
      </c>
      <c r="G41" s="58" t="s">
        <v>560</v>
      </c>
      <c r="H41" s="58">
        <v>4</v>
      </c>
      <c r="I41" s="206"/>
      <c r="J41" s="108">
        <v>10</v>
      </c>
      <c r="K41" s="117" t="s">
        <v>536</v>
      </c>
      <c r="L41" s="56">
        <v>1000</v>
      </c>
      <c r="M41" s="58" t="s">
        <v>731</v>
      </c>
      <c r="N41" s="58" t="s">
        <v>230</v>
      </c>
      <c r="O41" s="58" t="s">
        <v>230</v>
      </c>
      <c r="P41" s="42">
        <v>24</v>
      </c>
    </row>
    <row r="42" spans="1:16" ht="15" customHeight="1">
      <c r="A42" s="56">
        <v>36</v>
      </c>
      <c r="B42" s="57" t="s">
        <v>330</v>
      </c>
      <c r="C42" s="56">
        <v>1100</v>
      </c>
      <c r="D42" s="57" t="s">
        <v>495</v>
      </c>
      <c r="E42" s="58" t="s">
        <v>317</v>
      </c>
      <c r="F42" s="58" t="s">
        <v>423</v>
      </c>
      <c r="G42" s="58" t="s">
        <v>501</v>
      </c>
      <c r="H42" s="58">
        <v>4</v>
      </c>
      <c r="I42" s="206"/>
      <c r="J42" s="108">
        <v>11</v>
      </c>
      <c r="K42" s="117" t="s">
        <v>420</v>
      </c>
      <c r="L42" s="56">
        <v>1100</v>
      </c>
      <c r="M42" s="58" t="s">
        <v>731</v>
      </c>
      <c r="N42" s="58" t="s">
        <v>230</v>
      </c>
      <c r="O42" s="58" t="s">
        <v>230</v>
      </c>
      <c r="P42" s="42">
        <v>23</v>
      </c>
    </row>
    <row r="43" spans="1:16" ht="15" customHeight="1">
      <c r="A43" s="56">
        <v>37</v>
      </c>
      <c r="B43" s="57" t="s">
        <v>429</v>
      </c>
      <c r="C43" s="56">
        <v>1000</v>
      </c>
      <c r="D43" s="57" t="s">
        <v>495</v>
      </c>
      <c r="E43" s="58" t="s">
        <v>317</v>
      </c>
      <c r="F43" s="58" t="s">
        <v>423</v>
      </c>
      <c r="G43" s="58" t="s">
        <v>579</v>
      </c>
      <c r="H43" s="58">
        <v>4</v>
      </c>
      <c r="I43" s="206"/>
      <c r="J43" s="108">
        <v>12</v>
      </c>
      <c r="K43" s="117" t="s">
        <v>339</v>
      </c>
      <c r="L43" s="56">
        <v>1000</v>
      </c>
      <c r="M43" s="58" t="s">
        <v>731</v>
      </c>
      <c r="N43" s="58" t="s">
        <v>230</v>
      </c>
      <c r="O43" s="58" t="s">
        <v>230</v>
      </c>
      <c r="P43" s="42">
        <v>22</v>
      </c>
    </row>
    <row r="44" spans="1:16" ht="15" customHeight="1">
      <c r="A44" s="56">
        <v>38</v>
      </c>
      <c r="B44" s="57" t="s">
        <v>733</v>
      </c>
      <c r="C44" s="56">
        <v>1000</v>
      </c>
      <c r="D44" s="57" t="s">
        <v>721</v>
      </c>
      <c r="E44" s="58" t="s">
        <v>317</v>
      </c>
      <c r="F44" s="58" t="s">
        <v>484</v>
      </c>
      <c r="G44" s="58" t="s">
        <v>501</v>
      </c>
      <c r="H44" s="58">
        <v>4</v>
      </c>
      <c r="I44" s="206"/>
      <c r="J44" s="108">
        <v>13</v>
      </c>
      <c r="K44" s="117" t="s">
        <v>444</v>
      </c>
      <c r="L44" s="56">
        <v>1000</v>
      </c>
      <c r="M44" s="58" t="s">
        <v>731</v>
      </c>
      <c r="N44" s="58" t="s">
        <v>727</v>
      </c>
      <c r="O44" s="58">
        <v>3</v>
      </c>
      <c r="P44" s="42">
        <v>21</v>
      </c>
    </row>
    <row r="45" spans="1:16" ht="15" customHeight="1">
      <c r="A45" s="56">
        <v>39</v>
      </c>
      <c r="B45" s="57" t="s">
        <v>333</v>
      </c>
      <c r="C45" s="56">
        <v>1100</v>
      </c>
      <c r="D45" s="57" t="s">
        <v>495</v>
      </c>
      <c r="E45" s="58" t="s">
        <v>317</v>
      </c>
      <c r="F45" s="58" t="s">
        <v>484</v>
      </c>
      <c r="G45" s="58" t="s">
        <v>579</v>
      </c>
      <c r="H45" s="58">
        <v>4</v>
      </c>
      <c r="I45" s="206"/>
      <c r="J45" s="108">
        <v>14</v>
      </c>
      <c r="K45" s="117" t="s">
        <v>605</v>
      </c>
      <c r="L45" s="56">
        <v>1000</v>
      </c>
      <c r="M45" s="58" t="s">
        <v>731</v>
      </c>
      <c r="N45" s="58" t="s">
        <v>231</v>
      </c>
      <c r="O45" s="58" t="s">
        <v>231</v>
      </c>
      <c r="P45" s="42">
        <v>20</v>
      </c>
    </row>
    <row r="46" spans="1:16" ht="15" customHeight="1">
      <c r="A46" s="56">
        <v>40</v>
      </c>
      <c r="B46" s="57" t="s">
        <v>585</v>
      </c>
      <c r="C46" s="56">
        <v>1000</v>
      </c>
      <c r="D46" s="57" t="s">
        <v>124</v>
      </c>
      <c r="E46" s="58" t="s">
        <v>317</v>
      </c>
      <c r="F46" s="58" t="s">
        <v>411</v>
      </c>
      <c r="G46" s="58" t="s">
        <v>567</v>
      </c>
      <c r="H46" s="58">
        <v>4</v>
      </c>
      <c r="I46" s="206"/>
      <c r="J46" s="108">
        <v>15</v>
      </c>
      <c r="K46" s="117" t="s">
        <v>734</v>
      </c>
      <c r="L46" s="56">
        <v>1000</v>
      </c>
      <c r="M46" s="58" t="s">
        <v>731</v>
      </c>
      <c r="N46" s="58" t="s">
        <v>231</v>
      </c>
      <c r="O46" s="58" t="s">
        <v>231</v>
      </c>
      <c r="P46" s="42">
        <v>19</v>
      </c>
    </row>
    <row r="47" spans="1:16" ht="15" customHeight="1">
      <c r="A47" s="56">
        <v>41</v>
      </c>
      <c r="B47" s="57" t="s">
        <v>747</v>
      </c>
      <c r="C47" s="56">
        <v>1000</v>
      </c>
      <c r="D47" s="57" t="s">
        <v>377</v>
      </c>
      <c r="E47" s="58" t="s">
        <v>317</v>
      </c>
      <c r="F47" s="58" t="s">
        <v>416</v>
      </c>
      <c r="G47" s="58" t="s">
        <v>588</v>
      </c>
      <c r="H47" s="58">
        <v>4</v>
      </c>
      <c r="I47" s="206"/>
      <c r="J47" s="108">
        <v>16</v>
      </c>
      <c r="K47" s="117" t="s">
        <v>445</v>
      </c>
      <c r="L47" s="56">
        <v>1000</v>
      </c>
      <c r="M47" s="58" t="s">
        <v>731</v>
      </c>
      <c r="N47" s="58" t="s">
        <v>231</v>
      </c>
      <c r="O47" s="58" t="s">
        <v>231</v>
      </c>
      <c r="P47" s="42">
        <v>18</v>
      </c>
    </row>
    <row r="48" spans="1:16" ht="15" customHeight="1">
      <c r="A48" s="56">
        <v>42</v>
      </c>
      <c r="B48" s="57" t="s">
        <v>403</v>
      </c>
      <c r="C48" s="56">
        <v>1000</v>
      </c>
      <c r="D48" s="57" t="s">
        <v>371</v>
      </c>
      <c r="E48" s="58" t="s">
        <v>317</v>
      </c>
      <c r="F48" s="58" t="s">
        <v>425</v>
      </c>
      <c r="G48" s="58" t="s">
        <v>510</v>
      </c>
      <c r="H48" s="58">
        <v>4</v>
      </c>
      <c r="I48" s="206"/>
      <c r="J48" s="108">
        <v>17</v>
      </c>
      <c r="K48" s="117" t="s">
        <v>735</v>
      </c>
      <c r="L48" s="56">
        <v>1000</v>
      </c>
      <c r="M48" s="58" t="s">
        <v>731</v>
      </c>
      <c r="N48" s="58" t="s">
        <v>231</v>
      </c>
      <c r="O48" s="58" t="s">
        <v>231</v>
      </c>
      <c r="P48" s="42">
        <v>17</v>
      </c>
    </row>
    <row r="49" spans="1:16" ht="15" customHeight="1">
      <c r="A49" s="56">
        <v>43</v>
      </c>
      <c r="B49" s="57" t="s">
        <v>462</v>
      </c>
      <c r="C49" s="56">
        <v>1000</v>
      </c>
      <c r="D49" s="57" t="s">
        <v>371</v>
      </c>
      <c r="E49" s="58" t="s">
        <v>317</v>
      </c>
      <c r="F49" s="58" t="s">
        <v>425</v>
      </c>
      <c r="G49" s="58" t="s">
        <v>511</v>
      </c>
      <c r="H49" s="58">
        <v>3</v>
      </c>
      <c r="I49" s="206"/>
      <c r="J49" s="108">
        <v>18</v>
      </c>
      <c r="K49" s="117" t="s">
        <v>738</v>
      </c>
      <c r="L49" s="56">
        <v>1000</v>
      </c>
      <c r="M49" s="58" t="s">
        <v>731</v>
      </c>
      <c r="N49" s="58" t="s">
        <v>231</v>
      </c>
      <c r="O49" s="58">
        <v>2</v>
      </c>
      <c r="P49" s="42">
        <v>16</v>
      </c>
    </row>
    <row r="50" spans="1:16" ht="15" customHeight="1">
      <c r="A50" s="56">
        <v>44</v>
      </c>
      <c r="B50" s="57" t="s">
        <v>532</v>
      </c>
      <c r="C50" s="56">
        <v>1000</v>
      </c>
      <c r="D50" s="57" t="s">
        <v>87</v>
      </c>
      <c r="E50" s="58" t="s">
        <v>318</v>
      </c>
      <c r="F50" s="58" t="s">
        <v>511</v>
      </c>
      <c r="G50" s="58" t="s">
        <v>554</v>
      </c>
      <c r="H50" s="58">
        <v>4</v>
      </c>
      <c r="I50" s="206"/>
      <c r="J50" s="108">
        <v>19</v>
      </c>
      <c r="K50" s="117" t="s">
        <v>664</v>
      </c>
      <c r="L50" s="56">
        <v>1000</v>
      </c>
      <c r="M50" s="58" t="s">
        <v>731</v>
      </c>
      <c r="N50" s="58" t="s">
        <v>231</v>
      </c>
      <c r="O50" s="58" t="s">
        <v>231</v>
      </c>
      <c r="P50" s="42">
        <v>15</v>
      </c>
    </row>
    <row r="51" spans="1:16" ht="15" customHeight="1">
      <c r="A51" s="56">
        <v>45</v>
      </c>
      <c r="B51" s="57" t="s">
        <v>758</v>
      </c>
      <c r="C51" s="56">
        <v>1000</v>
      </c>
      <c r="D51" s="57" t="s">
        <v>722</v>
      </c>
      <c r="E51" s="58" t="s">
        <v>318</v>
      </c>
      <c r="F51" s="58" t="s">
        <v>484</v>
      </c>
      <c r="G51" s="58" t="s">
        <v>550</v>
      </c>
      <c r="H51" s="58">
        <v>3</v>
      </c>
      <c r="I51" s="206"/>
      <c r="J51" s="108">
        <v>20</v>
      </c>
      <c r="K51" s="117" t="s">
        <v>736</v>
      </c>
      <c r="L51" s="56">
        <v>1000</v>
      </c>
      <c r="M51" s="58" t="s">
        <v>731</v>
      </c>
      <c r="N51" s="58" t="s">
        <v>231</v>
      </c>
      <c r="O51" s="58" t="s">
        <v>231</v>
      </c>
      <c r="P51" s="42">
        <v>14</v>
      </c>
    </row>
    <row r="52" spans="1:16" ht="15" customHeight="1">
      <c r="A52" s="56">
        <v>46</v>
      </c>
      <c r="B52" s="57" t="s">
        <v>443</v>
      </c>
      <c r="C52" s="56">
        <v>1000</v>
      </c>
      <c r="D52" s="57" t="s">
        <v>498</v>
      </c>
      <c r="E52" s="58" t="s">
        <v>318</v>
      </c>
      <c r="F52" s="58" t="s">
        <v>412</v>
      </c>
      <c r="G52" s="58" t="s">
        <v>499</v>
      </c>
      <c r="H52" s="58">
        <v>4</v>
      </c>
      <c r="I52" s="206"/>
      <c r="J52" s="108">
        <v>21</v>
      </c>
      <c r="K52" s="117" t="s">
        <v>737</v>
      </c>
      <c r="L52" s="56">
        <v>1000</v>
      </c>
      <c r="M52" s="58" t="s">
        <v>731</v>
      </c>
      <c r="N52" s="58" t="s">
        <v>231</v>
      </c>
      <c r="O52" s="58" t="s">
        <v>231</v>
      </c>
      <c r="P52" s="42">
        <v>13</v>
      </c>
    </row>
    <row r="53" spans="1:16" ht="15" customHeight="1">
      <c r="A53" s="56">
        <v>47</v>
      </c>
      <c r="B53" s="57" t="s">
        <v>463</v>
      </c>
      <c r="C53" s="56">
        <v>1000</v>
      </c>
      <c r="D53" s="57" t="s">
        <v>587</v>
      </c>
      <c r="E53" s="58" t="s">
        <v>318</v>
      </c>
      <c r="F53" s="58" t="s">
        <v>419</v>
      </c>
      <c r="G53" s="58" t="s">
        <v>505</v>
      </c>
      <c r="H53" s="58">
        <v>3</v>
      </c>
      <c r="I53" s="206"/>
      <c r="J53" s="108">
        <v>22</v>
      </c>
      <c r="K53" s="117" t="s">
        <v>739</v>
      </c>
      <c r="L53" s="56">
        <v>1000</v>
      </c>
      <c r="M53" s="58" t="s">
        <v>731</v>
      </c>
      <c r="N53" s="58" t="s">
        <v>232</v>
      </c>
      <c r="O53" s="58" t="s">
        <v>232</v>
      </c>
      <c r="P53" s="42">
        <v>12</v>
      </c>
    </row>
    <row r="54" spans="1:16" ht="15" customHeight="1">
      <c r="A54" s="56">
        <v>48</v>
      </c>
      <c r="B54" s="57" t="s">
        <v>589</v>
      </c>
      <c r="C54" s="56">
        <v>1000</v>
      </c>
      <c r="D54" s="57" t="s">
        <v>587</v>
      </c>
      <c r="E54" s="58" t="s">
        <v>318</v>
      </c>
      <c r="F54" s="58" t="s">
        <v>419</v>
      </c>
      <c r="G54" s="58" t="s">
        <v>514</v>
      </c>
      <c r="H54" s="58">
        <v>3</v>
      </c>
      <c r="I54" s="206"/>
      <c r="J54" s="108">
        <v>23</v>
      </c>
      <c r="K54" s="117" t="s">
        <v>740</v>
      </c>
      <c r="L54" s="56">
        <v>1000</v>
      </c>
      <c r="M54" s="58" t="s">
        <v>731</v>
      </c>
      <c r="N54" s="58" t="s">
        <v>232</v>
      </c>
      <c r="O54" s="58" t="s">
        <v>232</v>
      </c>
      <c r="P54" s="42">
        <v>11</v>
      </c>
    </row>
    <row r="55" spans="1:16" ht="15" customHeight="1">
      <c r="A55" s="56">
        <v>49</v>
      </c>
      <c r="B55" s="57" t="s">
        <v>749</v>
      </c>
      <c r="C55" s="56">
        <v>1000</v>
      </c>
      <c r="D55" s="57" t="s">
        <v>377</v>
      </c>
      <c r="E55" s="58" t="s">
        <v>318</v>
      </c>
      <c r="F55" s="58" t="s">
        <v>413</v>
      </c>
      <c r="G55" s="58" t="s">
        <v>505</v>
      </c>
      <c r="H55" s="58">
        <v>3</v>
      </c>
      <c r="I55" s="119"/>
      <c r="J55" s="108">
        <v>24</v>
      </c>
      <c r="K55" s="117" t="s">
        <v>741</v>
      </c>
      <c r="L55" s="56">
        <v>1000</v>
      </c>
      <c r="M55" s="58" t="s">
        <v>731</v>
      </c>
      <c r="N55" s="58" t="s">
        <v>233</v>
      </c>
      <c r="O55" s="58" t="s">
        <v>233</v>
      </c>
      <c r="P55" s="42">
        <v>10</v>
      </c>
    </row>
    <row r="56" spans="1:9" ht="15" customHeight="1">
      <c r="A56" s="56">
        <v>50</v>
      </c>
      <c r="B56" s="57" t="s">
        <v>536</v>
      </c>
      <c r="C56" s="56">
        <v>1000</v>
      </c>
      <c r="D56" s="57" t="s">
        <v>87</v>
      </c>
      <c r="E56" s="58" t="s">
        <v>318</v>
      </c>
      <c r="F56" s="58" t="s">
        <v>413</v>
      </c>
      <c r="G56" s="58" t="s">
        <v>516</v>
      </c>
      <c r="H56" s="58">
        <v>4</v>
      </c>
      <c r="I56" s="206"/>
    </row>
    <row r="57" spans="1:13" ht="15" customHeight="1">
      <c r="A57" s="56">
        <v>51</v>
      </c>
      <c r="B57" s="57" t="s">
        <v>420</v>
      </c>
      <c r="C57" s="56">
        <v>1100</v>
      </c>
      <c r="D57" s="57" t="s">
        <v>399</v>
      </c>
      <c r="E57" s="58" t="s">
        <v>318</v>
      </c>
      <c r="F57" s="58" t="s">
        <v>417</v>
      </c>
      <c r="G57" s="58" t="s">
        <v>516</v>
      </c>
      <c r="H57" s="58">
        <v>4</v>
      </c>
      <c r="I57" s="206"/>
      <c r="J57" s="375" t="s">
        <v>744</v>
      </c>
      <c r="M57"/>
    </row>
    <row r="58" spans="1:13" ht="15" customHeight="1">
      <c r="A58" s="56">
        <v>52</v>
      </c>
      <c r="B58" s="57" t="s">
        <v>339</v>
      </c>
      <c r="C58" s="56">
        <v>1000</v>
      </c>
      <c r="D58" s="57" t="s">
        <v>583</v>
      </c>
      <c r="E58" s="58" t="s">
        <v>318</v>
      </c>
      <c r="F58" s="58" t="s">
        <v>414</v>
      </c>
      <c r="G58" s="58" t="s">
        <v>512</v>
      </c>
      <c r="H58" s="58">
        <v>4</v>
      </c>
      <c r="I58" s="206"/>
      <c r="M58"/>
    </row>
    <row r="59" spans="1:15" ht="15" customHeight="1">
      <c r="A59" s="56" t="s">
        <v>273</v>
      </c>
      <c r="B59" s="57" t="s">
        <v>421</v>
      </c>
      <c r="C59" s="56">
        <v>1000</v>
      </c>
      <c r="D59" s="57" t="s">
        <v>274</v>
      </c>
      <c r="E59" s="58" t="s">
        <v>318</v>
      </c>
      <c r="F59" s="58" t="s">
        <v>414</v>
      </c>
      <c r="G59" s="58" t="s">
        <v>512</v>
      </c>
      <c r="H59" s="58">
        <v>4</v>
      </c>
      <c r="I59" s="206"/>
      <c r="J59" s="270" t="s">
        <v>410</v>
      </c>
      <c r="K59" s="54" t="s">
        <v>221</v>
      </c>
      <c r="L59" s="53" t="s">
        <v>238</v>
      </c>
      <c r="M59" s="55" t="s">
        <v>404</v>
      </c>
      <c r="N59" s="55" t="s">
        <v>222</v>
      </c>
      <c r="O59" s="109" t="s">
        <v>452</v>
      </c>
    </row>
    <row r="60" spans="1:16" ht="15" customHeight="1">
      <c r="A60" s="56">
        <v>54</v>
      </c>
      <c r="B60" s="57" t="s">
        <v>465</v>
      </c>
      <c r="C60" s="56">
        <v>1000</v>
      </c>
      <c r="D60" s="57" t="s">
        <v>723</v>
      </c>
      <c r="E60" s="58" t="s">
        <v>318</v>
      </c>
      <c r="F60" s="58" t="s">
        <v>428</v>
      </c>
      <c r="G60" s="58" t="s">
        <v>484</v>
      </c>
      <c r="H60" s="58">
        <v>3</v>
      </c>
      <c r="I60" s="206"/>
      <c r="J60" s="108">
        <v>1</v>
      </c>
      <c r="K60" s="117" t="s">
        <v>289</v>
      </c>
      <c r="L60" s="56">
        <v>1279</v>
      </c>
      <c r="M60" s="58" t="s">
        <v>745</v>
      </c>
      <c r="N60" s="58" t="s">
        <v>225</v>
      </c>
      <c r="O60" s="58">
        <v>6</v>
      </c>
      <c r="P60" s="42">
        <v>40</v>
      </c>
    </row>
    <row r="61" spans="1:16" ht="15" customHeight="1">
      <c r="A61" s="56">
        <v>55</v>
      </c>
      <c r="B61" s="57" t="s">
        <v>748</v>
      </c>
      <c r="C61" s="56">
        <v>1000</v>
      </c>
      <c r="D61" s="57" t="s">
        <v>377</v>
      </c>
      <c r="E61" s="58" t="s">
        <v>318</v>
      </c>
      <c r="F61" s="58" t="s">
        <v>603</v>
      </c>
      <c r="G61" s="58" t="s">
        <v>519</v>
      </c>
      <c r="H61" s="58">
        <v>3</v>
      </c>
      <c r="I61" s="206"/>
      <c r="J61" s="108">
        <v>2</v>
      </c>
      <c r="K61" s="117" t="s">
        <v>290</v>
      </c>
      <c r="L61" s="56">
        <v>1360</v>
      </c>
      <c r="M61" s="58" t="s">
        <v>745</v>
      </c>
      <c r="N61" s="58" t="s">
        <v>732</v>
      </c>
      <c r="O61" s="58">
        <v>6</v>
      </c>
      <c r="P61" s="42">
        <v>35</v>
      </c>
    </row>
    <row r="62" spans="1:16" ht="15" customHeight="1">
      <c r="A62" s="56">
        <v>56</v>
      </c>
      <c r="B62" s="57" t="s">
        <v>528</v>
      </c>
      <c r="C62" s="56">
        <v>1000</v>
      </c>
      <c r="D62" s="57" t="s">
        <v>274</v>
      </c>
      <c r="E62" s="58" t="s">
        <v>321</v>
      </c>
      <c r="F62" s="58" t="s">
        <v>411</v>
      </c>
      <c r="G62" s="58" t="s">
        <v>499</v>
      </c>
      <c r="H62" s="58">
        <v>3</v>
      </c>
      <c r="I62" s="206"/>
      <c r="J62" s="108">
        <v>3</v>
      </c>
      <c r="K62" s="117" t="s">
        <v>292</v>
      </c>
      <c r="L62" s="56">
        <v>1000</v>
      </c>
      <c r="M62" s="58" t="s">
        <v>745</v>
      </c>
      <c r="N62" s="58" t="s">
        <v>746</v>
      </c>
      <c r="O62" s="58">
        <v>5</v>
      </c>
      <c r="P62" s="42">
        <v>32</v>
      </c>
    </row>
    <row r="63" spans="1:16" ht="15" customHeight="1">
      <c r="A63" s="56">
        <v>57</v>
      </c>
      <c r="B63" s="57" t="s">
        <v>726</v>
      </c>
      <c r="C63" s="56">
        <v>1000</v>
      </c>
      <c r="D63" s="57" t="s">
        <v>722</v>
      </c>
      <c r="E63" s="58" t="s">
        <v>321</v>
      </c>
      <c r="F63" s="58" t="s">
        <v>485</v>
      </c>
      <c r="G63" s="58" t="s">
        <v>511</v>
      </c>
      <c r="H63" s="58">
        <v>2</v>
      </c>
      <c r="I63" s="206"/>
      <c r="J63" s="108">
        <v>4</v>
      </c>
      <c r="K63" s="117" t="s">
        <v>268</v>
      </c>
      <c r="L63" s="56">
        <v>1260</v>
      </c>
      <c r="M63" s="58" t="s">
        <v>745</v>
      </c>
      <c r="N63" s="58" t="s">
        <v>229</v>
      </c>
      <c r="O63" s="58" t="s">
        <v>229</v>
      </c>
      <c r="P63" s="42">
        <v>30</v>
      </c>
    </row>
    <row r="64" spans="1:16" ht="15" customHeight="1">
      <c r="A64" s="56">
        <v>58</v>
      </c>
      <c r="B64" s="57" t="s">
        <v>759</v>
      </c>
      <c r="C64" s="56">
        <v>1000</v>
      </c>
      <c r="D64" s="57" t="s">
        <v>722</v>
      </c>
      <c r="E64" s="58" t="s">
        <v>321</v>
      </c>
      <c r="F64" s="58" t="s">
        <v>417</v>
      </c>
      <c r="G64" s="58" t="s">
        <v>512</v>
      </c>
      <c r="H64" s="58">
        <v>3</v>
      </c>
      <c r="I64" s="206"/>
      <c r="J64" s="108">
        <v>5</v>
      </c>
      <c r="K64" s="117" t="s">
        <v>102</v>
      </c>
      <c r="L64" s="56">
        <v>1100</v>
      </c>
      <c r="M64" s="58" t="s">
        <v>745</v>
      </c>
      <c r="N64" s="58" t="s">
        <v>229</v>
      </c>
      <c r="O64" s="58">
        <v>4</v>
      </c>
      <c r="P64" s="42">
        <v>29</v>
      </c>
    </row>
    <row r="65" spans="1:16" ht="15" customHeight="1">
      <c r="A65" s="56">
        <v>59</v>
      </c>
      <c r="B65" s="57" t="s">
        <v>750</v>
      </c>
      <c r="C65" s="56">
        <v>1000</v>
      </c>
      <c r="D65" s="57" t="s">
        <v>724</v>
      </c>
      <c r="E65" s="58" t="s">
        <v>321</v>
      </c>
      <c r="F65" s="58" t="s">
        <v>414</v>
      </c>
      <c r="G65" s="58" t="s">
        <v>512</v>
      </c>
      <c r="H65" s="58">
        <v>2</v>
      </c>
      <c r="I65" s="206"/>
      <c r="J65" s="108">
        <v>6</v>
      </c>
      <c r="K65" s="117" t="s">
        <v>373</v>
      </c>
      <c r="L65" s="56">
        <v>1319</v>
      </c>
      <c r="M65" s="58" t="s">
        <v>745</v>
      </c>
      <c r="N65" s="58" t="s">
        <v>229</v>
      </c>
      <c r="O65" s="58" t="s">
        <v>229</v>
      </c>
      <c r="P65" s="42">
        <v>28</v>
      </c>
    </row>
    <row r="66" spans="1:16" ht="15" customHeight="1">
      <c r="A66" s="56">
        <v>60</v>
      </c>
      <c r="B66" s="57" t="s">
        <v>338</v>
      </c>
      <c r="C66" s="56">
        <v>1000</v>
      </c>
      <c r="D66" s="57" t="s">
        <v>274</v>
      </c>
      <c r="E66" s="58" t="s">
        <v>321</v>
      </c>
      <c r="F66" s="58" t="s">
        <v>427</v>
      </c>
      <c r="G66" s="58" t="s">
        <v>512</v>
      </c>
      <c r="H66" s="58">
        <v>3</v>
      </c>
      <c r="I66" s="206"/>
      <c r="J66" s="108">
        <v>7</v>
      </c>
      <c r="K66" s="117" t="s">
        <v>332</v>
      </c>
      <c r="L66" s="56">
        <v>1000</v>
      </c>
      <c r="M66" s="58" t="s">
        <v>745</v>
      </c>
      <c r="N66" s="58" t="s">
        <v>229</v>
      </c>
      <c r="O66" s="58" t="s">
        <v>229</v>
      </c>
      <c r="P66" s="42">
        <v>27</v>
      </c>
    </row>
    <row r="67" spans="1:16" ht="15" customHeight="1">
      <c r="A67" s="56">
        <v>61</v>
      </c>
      <c r="B67" s="57" t="s">
        <v>444</v>
      </c>
      <c r="C67" s="56">
        <v>1000</v>
      </c>
      <c r="D67" s="57" t="s">
        <v>371</v>
      </c>
      <c r="E67" s="58" t="s">
        <v>321</v>
      </c>
      <c r="F67" s="58" t="s">
        <v>428</v>
      </c>
      <c r="G67" s="58" t="s">
        <v>484</v>
      </c>
      <c r="H67" s="58">
        <v>3</v>
      </c>
      <c r="I67" s="206"/>
      <c r="J67" s="108">
        <v>8</v>
      </c>
      <c r="K67" s="117" t="s">
        <v>453</v>
      </c>
      <c r="L67" s="56">
        <v>1100</v>
      </c>
      <c r="M67" s="58" t="s">
        <v>745</v>
      </c>
      <c r="N67" s="58" t="s">
        <v>229</v>
      </c>
      <c r="O67" s="58" t="s">
        <v>229</v>
      </c>
      <c r="P67" s="42">
        <v>26</v>
      </c>
    </row>
    <row r="68" spans="1:16" ht="15" customHeight="1">
      <c r="A68" s="56">
        <v>62</v>
      </c>
      <c r="B68" s="57" t="s">
        <v>605</v>
      </c>
      <c r="C68" s="56">
        <v>1000</v>
      </c>
      <c r="D68" s="57" t="s">
        <v>498</v>
      </c>
      <c r="E68" s="58" t="s">
        <v>323</v>
      </c>
      <c r="F68" s="58" t="s">
        <v>486</v>
      </c>
      <c r="G68" s="58" t="s">
        <v>509</v>
      </c>
      <c r="H68" s="58">
        <v>3</v>
      </c>
      <c r="I68" s="206"/>
      <c r="J68" s="108">
        <v>9</v>
      </c>
      <c r="K68" s="117" t="s">
        <v>408</v>
      </c>
      <c r="L68" s="56">
        <v>1000</v>
      </c>
      <c r="M68" s="58" t="s">
        <v>745</v>
      </c>
      <c r="N68" s="58" t="s">
        <v>229</v>
      </c>
      <c r="O68" s="58" t="s">
        <v>229</v>
      </c>
      <c r="P68" s="42">
        <v>25</v>
      </c>
    </row>
    <row r="69" spans="1:16" ht="15" customHeight="1">
      <c r="A69" s="56">
        <v>63</v>
      </c>
      <c r="B69" s="57" t="s">
        <v>734</v>
      </c>
      <c r="C69" s="56">
        <v>1000</v>
      </c>
      <c r="D69" s="57" t="s">
        <v>377</v>
      </c>
      <c r="E69" s="58" t="s">
        <v>323</v>
      </c>
      <c r="F69" s="58" t="s">
        <v>485</v>
      </c>
      <c r="G69" s="58" t="s">
        <v>439</v>
      </c>
      <c r="H69" s="58">
        <v>3</v>
      </c>
      <c r="I69" s="206"/>
      <c r="J69" s="108">
        <v>10</v>
      </c>
      <c r="K69" s="117" t="s">
        <v>449</v>
      </c>
      <c r="L69" s="56">
        <v>1000</v>
      </c>
      <c r="M69" s="58" t="s">
        <v>745</v>
      </c>
      <c r="N69" s="58" t="s">
        <v>229</v>
      </c>
      <c r="O69" s="58" t="s">
        <v>229</v>
      </c>
      <c r="P69" s="42">
        <v>24</v>
      </c>
    </row>
    <row r="70" spans="1:16" ht="15" customHeight="1">
      <c r="A70" s="56">
        <v>64</v>
      </c>
      <c r="B70" s="57" t="s">
        <v>445</v>
      </c>
      <c r="C70" s="56">
        <v>1000</v>
      </c>
      <c r="D70" s="57" t="s">
        <v>723</v>
      </c>
      <c r="E70" s="58" t="s">
        <v>323</v>
      </c>
      <c r="F70" s="58" t="s">
        <v>427</v>
      </c>
      <c r="G70" s="58" t="s">
        <v>424</v>
      </c>
      <c r="H70" s="58">
        <v>3</v>
      </c>
      <c r="I70" s="206"/>
      <c r="J70" s="108">
        <v>11</v>
      </c>
      <c r="K70" s="117" t="s">
        <v>330</v>
      </c>
      <c r="L70" s="56">
        <v>1100</v>
      </c>
      <c r="M70" s="58" t="s">
        <v>745</v>
      </c>
      <c r="N70" s="58" t="s">
        <v>728</v>
      </c>
      <c r="O70" s="58">
        <v>4</v>
      </c>
      <c r="P70" s="42">
        <v>23</v>
      </c>
    </row>
    <row r="71" spans="1:16" ht="15" customHeight="1">
      <c r="A71" s="56">
        <v>65</v>
      </c>
      <c r="B71" s="57" t="s">
        <v>450</v>
      </c>
      <c r="C71" s="56">
        <v>1000</v>
      </c>
      <c r="D71" s="57" t="s">
        <v>498</v>
      </c>
      <c r="E71" s="58" t="s">
        <v>323</v>
      </c>
      <c r="F71" s="58" t="s">
        <v>415</v>
      </c>
      <c r="G71" s="58" t="s">
        <v>440</v>
      </c>
      <c r="H71" s="58">
        <v>3</v>
      </c>
      <c r="I71" s="206"/>
      <c r="J71" s="108">
        <v>12</v>
      </c>
      <c r="K71" s="117" t="s">
        <v>429</v>
      </c>
      <c r="L71" s="56">
        <v>1000</v>
      </c>
      <c r="M71" s="58" t="s">
        <v>745</v>
      </c>
      <c r="N71" s="58" t="s">
        <v>728</v>
      </c>
      <c r="O71" s="58">
        <v>4</v>
      </c>
      <c r="P71" s="42">
        <v>22</v>
      </c>
    </row>
    <row r="72" spans="1:16" ht="15" customHeight="1">
      <c r="A72" s="56">
        <v>66</v>
      </c>
      <c r="B72" s="57" t="s">
        <v>735</v>
      </c>
      <c r="C72" s="56">
        <v>1000</v>
      </c>
      <c r="D72" s="57" t="s">
        <v>723</v>
      </c>
      <c r="E72" s="58" t="s">
        <v>323</v>
      </c>
      <c r="F72" s="58" t="s">
        <v>428</v>
      </c>
      <c r="G72" s="58" t="s">
        <v>424</v>
      </c>
      <c r="H72" s="58">
        <v>3</v>
      </c>
      <c r="I72" s="206"/>
      <c r="J72" s="108">
        <v>13</v>
      </c>
      <c r="K72" s="117" t="s">
        <v>585</v>
      </c>
      <c r="L72" s="56">
        <v>1000</v>
      </c>
      <c r="M72" s="58" t="s">
        <v>745</v>
      </c>
      <c r="N72" s="58" t="s">
        <v>728</v>
      </c>
      <c r="O72" s="58">
        <v>4</v>
      </c>
      <c r="P72" s="42">
        <v>21</v>
      </c>
    </row>
    <row r="73" spans="1:16" ht="15" customHeight="1">
      <c r="A73" s="56">
        <v>67</v>
      </c>
      <c r="B73" s="57" t="s">
        <v>738</v>
      </c>
      <c r="C73" s="56">
        <v>1000</v>
      </c>
      <c r="D73" s="57" t="s">
        <v>108</v>
      </c>
      <c r="E73" s="58" t="s">
        <v>323</v>
      </c>
      <c r="F73" s="58" t="s">
        <v>428</v>
      </c>
      <c r="G73" s="58" t="s">
        <v>416</v>
      </c>
      <c r="H73" s="58">
        <v>2</v>
      </c>
      <c r="I73" s="206"/>
      <c r="J73" s="108">
        <v>14</v>
      </c>
      <c r="K73" s="117" t="s">
        <v>747</v>
      </c>
      <c r="L73" s="56">
        <v>1000</v>
      </c>
      <c r="M73" s="58" t="s">
        <v>745</v>
      </c>
      <c r="N73" s="58" t="s">
        <v>728</v>
      </c>
      <c r="O73" s="58">
        <v>4</v>
      </c>
      <c r="P73" s="42">
        <v>20</v>
      </c>
    </row>
    <row r="74" spans="1:16" ht="15" customHeight="1">
      <c r="A74" s="56">
        <v>68</v>
      </c>
      <c r="B74" s="57" t="s">
        <v>664</v>
      </c>
      <c r="C74" s="56">
        <v>1000</v>
      </c>
      <c r="D74" s="57" t="s">
        <v>725</v>
      </c>
      <c r="E74" s="58" t="s">
        <v>323</v>
      </c>
      <c r="F74" s="58" t="s">
        <v>365</v>
      </c>
      <c r="G74" s="58" t="s">
        <v>484</v>
      </c>
      <c r="H74" s="58">
        <v>3</v>
      </c>
      <c r="I74" s="206"/>
      <c r="J74" s="108">
        <v>15</v>
      </c>
      <c r="K74" s="117" t="s">
        <v>403</v>
      </c>
      <c r="L74" s="56">
        <v>1000</v>
      </c>
      <c r="M74" s="58" t="s">
        <v>745</v>
      </c>
      <c r="N74" s="58" t="s">
        <v>728</v>
      </c>
      <c r="O74" s="58">
        <v>4</v>
      </c>
      <c r="P74" s="42">
        <v>19</v>
      </c>
    </row>
    <row r="75" spans="1:16" ht="15" customHeight="1">
      <c r="A75" s="56">
        <v>69</v>
      </c>
      <c r="B75" s="57" t="s">
        <v>736</v>
      </c>
      <c r="C75" s="56">
        <v>1000</v>
      </c>
      <c r="D75" s="57" t="s">
        <v>377</v>
      </c>
      <c r="E75" s="58" t="s">
        <v>323</v>
      </c>
      <c r="F75" s="58" t="s">
        <v>365</v>
      </c>
      <c r="G75" s="58" t="s">
        <v>424</v>
      </c>
      <c r="H75" s="58">
        <v>3</v>
      </c>
      <c r="I75" s="206"/>
      <c r="J75" s="108">
        <v>16</v>
      </c>
      <c r="K75" s="117" t="s">
        <v>749</v>
      </c>
      <c r="L75" s="56">
        <v>1000</v>
      </c>
      <c r="M75" s="58" t="s">
        <v>745</v>
      </c>
      <c r="N75" s="58" t="s">
        <v>230</v>
      </c>
      <c r="O75" s="58">
        <v>3</v>
      </c>
      <c r="P75" s="42">
        <v>18</v>
      </c>
    </row>
    <row r="76" spans="1:16" ht="15" customHeight="1">
      <c r="A76" s="56">
        <v>70</v>
      </c>
      <c r="B76" s="57" t="s">
        <v>737</v>
      </c>
      <c r="C76" s="56">
        <v>1000</v>
      </c>
      <c r="D76" s="57" t="s">
        <v>108</v>
      </c>
      <c r="E76" s="58" t="s">
        <v>323</v>
      </c>
      <c r="F76" s="58" t="s">
        <v>599</v>
      </c>
      <c r="G76" s="58" t="s">
        <v>425</v>
      </c>
      <c r="H76" s="58">
        <v>3</v>
      </c>
      <c r="I76" s="206"/>
      <c r="J76" s="108">
        <v>17</v>
      </c>
      <c r="K76" s="117" t="s">
        <v>421</v>
      </c>
      <c r="L76" s="56">
        <v>1000</v>
      </c>
      <c r="M76" s="58" t="s">
        <v>745</v>
      </c>
      <c r="N76" s="58" t="s">
        <v>230</v>
      </c>
      <c r="O76" s="58" t="s">
        <v>230</v>
      </c>
      <c r="P76" s="42">
        <v>17</v>
      </c>
    </row>
    <row r="77" spans="1:16" ht="15" customHeight="1">
      <c r="A77" s="56">
        <v>71</v>
      </c>
      <c r="B77" s="57" t="s">
        <v>489</v>
      </c>
      <c r="C77" s="56">
        <v>1000</v>
      </c>
      <c r="D77" s="57" t="s">
        <v>87</v>
      </c>
      <c r="E77" s="58" t="s">
        <v>325</v>
      </c>
      <c r="F77" s="58" t="s">
        <v>428</v>
      </c>
      <c r="G77" s="58" t="s">
        <v>411</v>
      </c>
      <c r="H77" s="58">
        <v>2</v>
      </c>
      <c r="I77" s="206"/>
      <c r="J77" s="108">
        <v>18</v>
      </c>
      <c r="K77" s="117" t="s">
        <v>465</v>
      </c>
      <c r="L77" s="56">
        <v>1000</v>
      </c>
      <c r="M77" s="58" t="s">
        <v>745</v>
      </c>
      <c r="N77" s="58" t="s">
        <v>230</v>
      </c>
      <c r="O77" s="58">
        <v>3</v>
      </c>
      <c r="P77" s="42">
        <v>16</v>
      </c>
    </row>
    <row r="78" spans="1:16" ht="15" customHeight="1">
      <c r="A78" s="56">
        <v>72</v>
      </c>
      <c r="B78" s="57" t="s">
        <v>739</v>
      </c>
      <c r="C78" s="56">
        <v>1000</v>
      </c>
      <c r="D78" s="57" t="s">
        <v>87</v>
      </c>
      <c r="E78" s="58" t="s">
        <v>325</v>
      </c>
      <c r="F78" s="58" t="s">
        <v>313</v>
      </c>
      <c r="G78" s="58" t="s">
        <v>412</v>
      </c>
      <c r="H78" s="58">
        <v>2</v>
      </c>
      <c r="I78" s="206"/>
      <c r="J78" s="108">
        <v>19</v>
      </c>
      <c r="K78" s="117" t="s">
        <v>748</v>
      </c>
      <c r="L78" s="56">
        <v>1000</v>
      </c>
      <c r="M78" s="58" t="s">
        <v>745</v>
      </c>
      <c r="N78" s="58" t="s">
        <v>230</v>
      </c>
      <c r="O78" s="58">
        <v>3</v>
      </c>
      <c r="P78" s="42">
        <v>15</v>
      </c>
    </row>
    <row r="79" spans="1:16" ht="15" customHeight="1">
      <c r="A79" s="56">
        <v>73</v>
      </c>
      <c r="B79" s="57" t="s">
        <v>751</v>
      </c>
      <c r="C79" s="56">
        <v>1000</v>
      </c>
      <c r="D79" s="57" t="s">
        <v>722</v>
      </c>
      <c r="E79" s="58" t="s">
        <v>325</v>
      </c>
      <c r="F79" s="58" t="s">
        <v>319</v>
      </c>
      <c r="G79" s="58" t="s">
        <v>428</v>
      </c>
      <c r="H79" s="58">
        <v>2</v>
      </c>
      <c r="I79" s="206"/>
      <c r="J79" s="108">
        <v>20</v>
      </c>
      <c r="K79" s="117" t="s">
        <v>750</v>
      </c>
      <c r="L79" s="56">
        <v>1000</v>
      </c>
      <c r="M79" s="58" t="s">
        <v>745</v>
      </c>
      <c r="N79" s="58" t="s">
        <v>727</v>
      </c>
      <c r="O79" s="58">
        <v>2</v>
      </c>
      <c r="P79" s="42">
        <v>14</v>
      </c>
    </row>
    <row r="80" spans="1:16" ht="15" customHeight="1">
      <c r="A80" s="56">
        <v>74</v>
      </c>
      <c r="B80" s="57" t="s">
        <v>740</v>
      </c>
      <c r="C80" s="56">
        <v>1000</v>
      </c>
      <c r="D80" s="57" t="s">
        <v>87</v>
      </c>
      <c r="E80" s="58" t="s">
        <v>325</v>
      </c>
      <c r="F80" s="58" t="s">
        <v>322</v>
      </c>
      <c r="G80" s="58" t="s">
        <v>319</v>
      </c>
      <c r="H80" s="58">
        <v>2</v>
      </c>
      <c r="I80" s="206"/>
      <c r="J80" s="108">
        <v>21</v>
      </c>
      <c r="K80" s="117" t="s">
        <v>338</v>
      </c>
      <c r="L80" s="56">
        <v>1000</v>
      </c>
      <c r="M80" s="58" t="s">
        <v>745</v>
      </c>
      <c r="N80" s="58" t="s">
        <v>727</v>
      </c>
      <c r="O80" s="58">
        <v>3</v>
      </c>
      <c r="P80" s="42">
        <v>13</v>
      </c>
    </row>
    <row r="81" spans="1:16" ht="15" customHeight="1">
      <c r="A81" s="56">
        <v>75</v>
      </c>
      <c r="B81" s="57" t="s">
        <v>741</v>
      </c>
      <c r="C81" s="56">
        <v>1000</v>
      </c>
      <c r="D81" s="57" t="s">
        <v>722</v>
      </c>
      <c r="E81" s="58" t="s">
        <v>772</v>
      </c>
      <c r="F81" s="58" t="s">
        <v>602</v>
      </c>
      <c r="G81" s="58" t="s">
        <v>417</v>
      </c>
      <c r="H81" s="58">
        <v>1</v>
      </c>
      <c r="I81" s="206"/>
      <c r="J81" s="108">
        <v>22</v>
      </c>
      <c r="K81" s="117" t="s">
        <v>450</v>
      </c>
      <c r="L81" s="56">
        <v>1000</v>
      </c>
      <c r="M81" s="58" t="s">
        <v>745</v>
      </c>
      <c r="N81" s="58" t="s">
        <v>231</v>
      </c>
      <c r="O81" s="58" t="s">
        <v>231</v>
      </c>
      <c r="P81" s="42">
        <v>12</v>
      </c>
    </row>
    <row r="82" spans="1:16" ht="15" customHeight="1">
      <c r="A82" s="56">
        <v>76</v>
      </c>
      <c r="B82" s="57" t="s">
        <v>742</v>
      </c>
      <c r="C82" s="56">
        <v>1000</v>
      </c>
      <c r="D82" s="57" t="s">
        <v>721</v>
      </c>
      <c r="E82" s="58" t="s">
        <v>541</v>
      </c>
      <c r="F82" s="58" t="s">
        <v>320</v>
      </c>
      <c r="G82" s="58" t="s">
        <v>414</v>
      </c>
      <c r="H82" s="58">
        <v>0</v>
      </c>
      <c r="I82" s="119"/>
      <c r="J82" s="108">
        <v>23</v>
      </c>
      <c r="K82" s="117" t="s">
        <v>751</v>
      </c>
      <c r="L82" s="56">
        <v>1000</v>
      </c>
      <c r="M82" s="58" t="s">
        <v>745</v>
      </c>
      <c r="N82" s="58" t="s">
        <v>232</v>
      </c>
      <c r="O82" s="58" t="s">
        <v>232</v>
      </c>
      <c r="P82" s="42">
        <v>11</v>
      </c>
    </row>
    <row r="83" spans="6:7" ht="15" customHeight="1">
      <c r="F83" s="204"/>
      <c r="G83" s="204"/>
    </row>
    <row r="84" spans="6:13" ht="15" customHeight="1">
      <c r="F84" s="204"/>
      <c r="G84" s="204"/>
      <c r="J84" s="375" t="s">
        <v>752</v>
      </c>
      <c r="M84"/>
    </row>
    <row r="85" ht="15" customHeight="1">
      <c r="M85"/>
    </row>
    <row r="86" spans="10:15" ht="15" customHeight="1">
      <c r="J86" s="270" t="s">
        <v>410</v>
      </c>
      <c r="K86" s="54" t="s">
        <v>221</v>
      </c>
      <c r="L86" s="53" t="s">
        <v>238</v>
      </c>
      <c r="M86" s="55" t="s">
        <v>404</v>
      </c>
      <c r="N86" s="55" t="s">
        <v>222</v>
      </c>
      <c r="O86" s="109" t="s">
        <v>452</v>
      </c>
    </row>
    <row r="87" spans="10:16" ht="15" customHeight="1">
      <c r="J87" s="108">
        <v>1</v>
      </c>
      <c r="K87" s="117" t="s">
        <v>753</v>
      </c>
      <c r="L87" s="56">
        <v>1998</v>
      </c>
      <c r="M87" s="58" t="s">
        <v>754</v>
      </c>
      <c r="N87" s="58" t="s">
        <v>755</v>
      </c>
      <c r="O87" s="58">
        <v>8</v>
      </c>
      <c r="P87" s="42">
        <v>40</v>
      </c>
    </row>
    <row r="88" spans="10:16" ht="15" customHeight="1">
      <c r="J88" s="108">
        <v>2</v>
      </c>
      <c r="K88" s="117" t="s">
        <v>79</v>
      </c>
      <c r="L88" s="56">
        <v>1602</v>
      </c>
      <c r="M88" s="58" t="s">
        <v>754</v>
      </c>
      <c r="N88" s="58" t="s">
        <v>732</v>
      </c>
      <c r="O88" s="58">
        <v>6</v>
      </c>
      <c r="P88" s="42">
        <v>35</v>
      </c>
    </row>
    <row r="89" spans="10:16" ht="15" customHeight="1">
      <c r="J89" s="108">
        <v>3</v>
      </c>
      <c r="K89" s="117" t="s">
        <v>78</v>
      </c>
      <c r="L89" s="56">
        <v>1724</v>
      </c>
      <c r="M89" s="58" t="s">
        <v>754</v>
      </c>
      <c r="N89" s="58" t="s">
        <v>732</v>
      </c>
      <c r="O89" s="58">
        <v>6</v>
      </c>
      <c r="P89" s="42">
        <v>32</v>
      </c>
    </row>
    <row r="90" spans="10:16" ht="15" customHeight="1">
      <c r="J90" s="108">
        <v>4</v>
      </c>
      <c r="K90" s="117" t="s">
        <v>487</v>
      </c>
      <c r="L90" s="56">
        <v>1000</v>
      </c>
      <c r="M90" s="58" t="s">
        <v>754</v>
      </c>
      <c r="N90" s="58" t="s">
        <v>732</v>
      </c>
      <c r="O90" s="58">
        <v>6</v>
      </c>
      <c r="P90" s="42">
        <v>30</v>
      </c>
    </row>
    <row r="91" spans="10:16" ht="15" customHeight="1">
      <c r="J91" s="108">
        <v>5</v>
      </c>
      <c r="K91" s="117" t="s">
        <v>294</v>
      </c>
      <c r="L91" s="56">
        <v>1432</v>
      </c>
      <c r="M91" s="58" t="s">
        <v>754</v>
      </c>
      <c r="N91" s="58" t="s">
        <v>732</v>
      </c>
      <c r="O91" s="58">
        <v>6</v>
      </c>
      <c r="P91" s="42">
        <v>29</v>
      </c>
    </row>
    <row r="92" spans="10:16" ht="15" customHeight="1">
      <c r="J92" s="108">
        <v>6</v>
      </c>
      <c r="K92" s="117" t="s">
        <v>575</v>
      </c>
      <c r="L92" s="56">
        <v>1250</v>
      </c>
      <c r="M92" s="58" t="s">
        <v>754</v>
      </c>
      <c r="N92" s="58" t="s">
        <v>241</v>
      </c>
      <c r="O92" s="58" t="s">
        <v>241</v>
      </c>
      <c r="P92" s="42">
        <v>28</v>
      </c>
    </row>
    <row r="93" spans="10:16" ht="15" customHeight="1">
      <c r="J93" s="108">
        <v>7</v>
      </c>
      <c r="K93" s="117" t="s">
        <v>244</v>
      </c>
      <c r="L93" s="56">
        <v>1250</v>
      </c>
      <c r="M93" s="58" t="s">
        <v>754</v>
      </c>
      <c r="N93" s="58" t="s">
        <v>746</v>
      </c>
      <c r="O93" s="58">
        <v>5</v>
      </c>
      <c r="P93" s="42">
        <v>27</v>
      </c>
    </row>
    <row r="94" spans="10:16" ht="15" customHeight="1">
      <c r="J94" s="108">
        <v>8</v>
      </c>
      <c r="K94" s="117" t="s">
        <v>401</v>
      </c>
      <c r="L94" s="56">
        <v>1100</v>
      </c>
      <c r="M94" s="58" t="s">
        <v>754</v>
      </c>
      <c r="N94" s="58" t="s">
        <v>746</v>
      </c>
      <c r="O94" s="58">
        <v>5</v>
      </c>
      <c r="P94" s="42">
        <v>26</v>
      </c>
    </row>
    <row r="95" spans="10:16" ht="15" customHeight="1">
      <c r="J95" s="108">
        <v>9</v>
      </c>
      <c r="K95" s="117" t="s">
        <v>406</v>
      </c>
      <c r="L95" s="56">
        <v>1000</v>
      </c>
      <c r="M95" s="58" t="s">
        <v>754</v>
      </c>
      <c r="N95" s="58" t="s">
        <v>229</v>
      </c>
      <c r="O95" s="58" t="s">
        <v>229</v>
      </c>
      <c r="P95" s="42">
        <v>25</v>
      </c>
    </row>
    <row r="96" spans="10:16" ht="15" customHeight="1">
      <c r="J96" s="108">
        <v>10</v>
      </c>
      <c r="K96" s="117" t="s">
        <v>757</v>
      </c>
      <c r="L96" s="56">
        <v>1000</v>
      </c>
      <c r="M96" s="58" t="s">
        <v>754</v>
      </c>
      <c r="N96" s="58" t="s">
        <v>229</v>
      </c>
      <c r="O96" s="58" t="s">
        <v>229</v>
      </c>
      <c r="P96" s="42">
        <v>24</v>
      </c>
    </row>
    <row r="97" spans="10:16" ht="15" customHeight="1">
      <c r="J97" s="108">
        <v>11</v>
      </c>
      <c r="K97" s="117" t="s">
        <v>333</v>
      </c>
      <c r="L97" s="56">
        <v>1100</v>
      </c>
      <c r="M97" s="58" t="s">
        <v>754</v>
      </c>
      <c r="N97" s="58" t="s">
        <v>728</v>
      </c>
      <c r="O97" s="58">
        <v>4</v>
      </c>
      <c r="P97" s="42">
        <v>23</v>
      </c>
    </row>
    <row r="98" spans="10:16" ht="15" customHeight="1">
      <c r="J98" s="108">
        <v>12</v>
      </c>
      <c r="K98" s="117" t="s">
        <v>758</v>
      </c>
      <c r="L98" s="56">
        <v>1000</v>
      </c>
      <c r="M98" s="58" t="s">
        <v>754</v>
      </c>
      <c r="N98" s="58" t="s">
        <v>230</v>
      </c>
      <c r="O98" s="58">
        <v>3</v>
      </c>
      <c r="P98" s="42">
        <v>22</v>
      </c>
    </row>
    <row r="99" spans="10:16" ht="15" customHeight="1">
      <c r="J99" s="108">
        <v>13</v>
      </c>
      <c r="K99" s="117" t="s">
        <v>759</v>
      </c>
      <c r="L99" s="56">
        <v>1000</v>
      </c>
      <c r="M99" s="58" t="s">
        <v>754</v>
      </c>
      <c r="N99" s="58" t="s">
        <v>727</v>
      </c>
      <c r="O99" s="58">
        <v>3</v>
      </c>
      <c r="P99" s="42">
        <v>21</v>
      </c>
    </row>
    <row r="101" spans="10:13" ht="15" customHeight="1">
      <c r="J101" s="375" t="s">
        <v>760</v>
      </c>
      <c r="M101"/>
    </row>
    <row r="102" ht="15" customHeight="1">
      <c r="M102"/>
    </row>
    <row r="103" spans="10:15" ht="15" customHeight="1">
      <c r="J103" s="270" t="s">
        <v>410</v>
      </c>
      <c r="K103" s="54" t="s">
        <v>221</v>
      </c>
      <c r="L103" s="53" t="s">
        <v>238</v>
      </c>
      <c r="M103" s="55" t="s">
        <v>404</v>
      </c>
      <c r="N103" s="55" t="s">
        <v>222</v>
      </c>
      <c r="O103" s="109" t="s">
        <v>452</v>
      </c>
    </row>
    <row r="104" spans="10:16" ht="15" customHeight="1">
      <c r="J104" s="108">
        <v>1</v>
      </c>
      <c r="K104" s="117" t="s">
        <v>42</v>
      </c>
      <c r="L104" s="56">
        <v>1825</v>
      </c>
      <c r="M104" s="58" t="s">
        <v>761</v>
      </c>
      <c r="N104" s="58" t="s">
        <v>762</v>
      </c>
      <c r="O104" s="58">
        <v>7</v>
      </c>
      <c r="P104" s="42">
        <v>40</v>
      </c>
    </row>
    <row r="105" spans="10:16" ht="15" customHeight="1">
      <c r="J105" s="108">
        <v>2</v>
      </c>
      <c r="K105" s="117" t="s">
        <v>66</v>
      </c>
      <c r="L105" s="56">
        <v>1326</v>
      </c>
      <c r="M105" s="58" t="s">
        <v>761</v>
      </c>
      <c r="N105" s="58" t="s">
        <v>241</v>
      </c>
      <c r="O105" s="58" t="s">
        <v>241</v>
      </c>
      <c r="P105" s="42">
        <v>35</v>
      </c>
    </row>
    <row r="106" spans="10:16" ht="15" customHeight="1">
      <c r="J106" s="108">
        <v>3</v>
      </c>
      <c r="K106" s="117" t="s">
        <v>302</v>
      </c>
      <c r="L106" s="56">
        <v>1000</v>
      </c>
      <c r="M106" s="58" t="s">
        <v>761</v>
      </c>
      <c r="N106" s="58" t="s">
        <v>241</v>
      </c>
      <c r="O106" s="58" t="s">
        <v>241</v>
      </c>
      <c r="P106" s="42">
        <v>32</v>
      </c>
    </row>
    <row r="107" spans="10:16" ht="15" customHeight="1">
      <c r="J107" s="108">
        <v>4</v>
      </c>
      <c r="K107" s="117" t="s">
        <v>304</v>
      </c>
      <c r="L107" s="56">
        <v>1000</v>
      </c>
      <c r="M107" s="58" t="s">
        <v>761</v>
      </c>
      <c r="N107" s="58" t="s">
        <v>241</v>
      </c>
      <c r="O107" s="58" t="s">
        <v>241</v>
      </c>
      <c r="P107" s="42">
        <v>30</v>
      </c>
    </row>
    <row r="108" spans="10:16" ht="15" customHeight="1">
      <c r="J108" s="108">
        <v>5</v>
      </c>
      <c r="K108" s="117" t="s">
        <v>212</v>
      </c>
      <c r="L108" s="56">
        <v>1000</v>
      </c>
      <c r="M108" s="58" t="s">
        <v>761</v>
      </c>
      <c r="N108" s="58" t="s">
        <v>746</v>
      </c>
      <c r="O108" s="58">
        <v>5</v>
      </c>
      <c r="P108" s="42">
        <v>29</v>
      </c>
    </row>
    <row r="109" spans="10:16" ht="15" customHeight="1">
      <c r="J109" s="108">
        <v>6</v>
      </c>
      <c r="K109" s="117" t="s">
        <v>218</v>
      </c>
      <c r="L109" s="56">
        <v>1250</v>
      </c>
      <c r="M109" s="58" t="s">
        <v>761</v>
      </c>
      <c r="N109" s="58" t="s">
        <v>746</v>
      </c>
      <c r="O109" s="58">
        <v>5</v>
      </c>
      <c r="P109" s="42">
        <v>28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06"/>
  <sheetViews>
    <sheetView zoomScalePageLayoutView="0" workbookViewId="0" topLeftCell="A1">
      <selection activeCell="M105" sqref="M105"/>
    </sheetView>
  </sheetViews>
  <sheetFormatPr defaultColWidth="9.140625" defaultRowHeight="15" customHeight="1"/>
  <cols>
    <col min="1" max="1" width="5.421875" style="0" customWidth="1"/>
    <col min="2" max="2" width="21.00390625" style="0" customWidth="1"/>
    <col min="3" max="3" width="6.140625" style="0" customWidth="1"/>
    <col min="4" max="4" width="28.421875" style="0" customWidth="1"/>
    <col min="5" max="5" width="6.7109375" style="0" customWidth="1"/>
    <col min="6" max="7" width="5.421875" style="0" customWidth="1"/>
    <col min="8" max="8" width="4.7109375" style="0" customWidth="1"/>
    <col min="9" max="9" width="4.7109375" style="392" customWidth="1"/>
    <col min="10" max="10" width="4.8515625" style="0" customWidth="1"/>
    <col min="11" max="11" width="20.421875" style="0" customWidth="1"/>
    <col min="12" max="12" width="7.140625" style="0" customWidth="1"/>
    <col min="13" max="13" width="23.421875" style="0" customWidth="1"/>
    <col min="14" max="14" width="7.28125" style="0" customWidth="1"/>
    <col min="15" max="15" width="7.140625" style="0" customWidth="1"/>
    <col min="16" max="16" width="6.8515625" style="0" customWidth="1"/>
    <col min="17" max="17" width="5.00390625" style="42" customWidth="1"/>
    <col min="18" max="18" width="9.140625" style="374" customWidth="1"/>
  </cols>
  <sheetData>
    <row r="1" spans="1:9" ht="15" customHeight="1">
      <c r="A1" s="111" t="s">
        <v>774</v>
      </c>
      <c r="I1" s="388"/>
    </row>
    <row r="2" spans="1:9" ht="15" customHeight="1">
      <c r="A2" s="111" t="s">
        <v>775</v>
      </c>
      <c r="I2" s="388"/>
    </row>
    <row r="3" spans="9:10" ht="15" customHeight="1">
      <c r="I3" s="388"/>
      <c r="J3" s="52" t="s">
        <v>430</v>
      </c>
    </row>
    <row r="4" spans="1:9" ht="15" customHeight="1">
      <c r="A4" s="52" t="s">
        <v>409</v>
      </c>
      <c r="I4" s="388"/>
    </row>
    <row r="5" spans="9:17" ht="15" customHeight="1">
      <c r="I5" s="388"/>
      <c r="J5" s="53" t="s">
        <v>410</v>
      </c>
      <c r="K5" s="54" t="s">
        <v>221</v>
      </c>
      <c r="L5" s="53" t="s">
        <v>238</v>
      </c>
      <c r="M5" s="54" t="s">
        <v>272</v>
      </c>
      <c r="N5" s="55" t="s">
        <v>404</v>
      </c>
      <c r="O5" s="55" t="s">
        <v>222</v>
      </c>
      <c r="P5" s="55" t="s">
        <v>223</v>
      </c>
      <c r="Q5" s="222" t="s">
        <v>776</v>
      </c>
    </row>
    <row r="6" spans="1:18" ht="15" customHeight="1">
      <c r="A6" s="53" t="s">
        <v>410</v>
      </c>
      <c r="B6" s="54" t="s">
        <v>221</v>
      </c>
      <c r="C6" s="53" t="s">
        <v>238</v>
      </c>
      <c r="D6" s="54" t="s">
        <v>272</v>
      </c>
      <c r="E6" s="55" t="s">
        <v>222</v>
      </c>
      <c r="F6" s="55" t="s">
        <v>223</v>
      </c>
      <c r="G6" s="55" t="s">
        <v>223</v>
      </c>
      <c r="H6" s="55" t="s">
        <v>776</v>
      </c>
      <c r="I6" s="389">
        <v>1</v>
      </c>
      <c r="J6" s="56">
        <v>61</v>
      </c>
      <c r="K6" s="57" t="s">
        <v>742</v>
      </c>
      <c r="L6" s="56">
        <v>1000</v>
      </c>
      <c r="M6" s="57" t="s">
        <v>721</v>
      </c>
      <c r="N6" s="58" t="s">
        <v>286</v>
      </c>
      <c r="O6" s="58" t="s">
        <v>321</v>
      </c>
      <c r="P6" s="102" t="s">
        <v>599</v>
      </c>
      <c r="Q6" s="108">
        <v>2</v>
      </c>
      <c r="R6" s="374">
        <v>40</v>
      </c>
    </row>
    <row r="7" spans="1:18" ht="15" customHeight="1">
      <c r="A7" s="56">
        <v>1</v>
      </c>
      <c r="B7" s="57" t="s">
        <v>753</v>
      </c>
      <c r="C7" s="56">
        <v>1998</v>
      </c>
      <c r="D7" s="57" t="s">
        <v>426</v>
      </c>
      <c r="E7" s="58" t="s">
        <v>493</v>
      </c>
      <c r="F7" s="58" t="s">
        <v>507</v>
      </c>
      <c r="G7" s="58" t="s">
        <v>566</v>
      </c>
      <c r="H7" s="58" t="s">
        <v>454</v>
      </c>
      <c r="I7" s="35">
        <v>2</v>
      </c>
      <c r="J7" s="56">
        <v>70</v>
      </c>
      <c r="K7" s="57" t="s">
        <v>796</v>
      </c>
      <c r="L7" s="56">
        <v>1000</v>
      </c>
      <c r="M7" s="57" t="s">
        <v>124</v>
      </c>
      <c r="N7" s="58" t="s">
        <v>286</v>
      </c>
      <c r="O7" s="58" t="s">
        <v>324</v>
      </c>
      <c r="P7" s="102" t="s">
        <v>364</v>
      </c>
      <c r="Q7" s="108">
        <v>1</v>
      </c>
      <c r="R7" s="374">
        <v>35</v>
      </c>
    </row>
    <row r="8" spans="1:18" ht="15" customHeight="1">
      <c r="A8" s="56">
        <v>2</v>
      </c>
      <c r="B8" s="57" t="s">
        <v>42</v>
      </c>
      <c r="C8" s="56">
        <v>1825</v>
      </c>
      <c r="D8" s="57" t="s">
        <v>426</v>
      </c>
      <c r="E8" s="58" t="s">
        <v>549</v>
      </c>
      <c r="F8" s="58" t="s">
        <v>497</v>
      </c>
      <c r="G8" s="58" t="s">
        <v>557</v>
      </c>
      <c r="H8" s="58" t="s">
        <v>225</v>
      </c>
      <c r="I8" s="35">
        <v>3</v>
      </c>
      <c r="J8" s="56">
        <v>73</v>
      </c>
      <c r="K8" s="57" t="s">
        <v>798</v>
      </c>
      <c r="L8" s="56">
        <v>1000</v>
      </c>
      <c r="M8" s="57" t="s">
        <v>178</v>
      </c>
      <c r="N8" s="58" t="s">
        <v>286</v>
      </c>
      <c r="O8" s="58" t="s">
        <v>772</v>
      </c>
      <c r="P8" s="102" t="s">
        <v>799</v>
      </c>
      <c r="Q8" s="108">
        <v>0</v>
      </c>
      <c r="R8" s="374">
        <v>32</v>
      </c>
    </row>
    <row r="9" spans="1:9" ht="15" customHeight="1">
      <c r="A9" s="56">
        <v>3</v>
      </c>
      <c r="B9" s="57" t="s">
        <v>79</v>
      </c>
      <c r="C9" s="56">
        <v>1602</v>
      </c>
      <c r="D9" s="57" t="s">
        <v>495</v>
      </c>
      <c r="E9" s="58" t="s">
        <v>488</v>
      </c>
      <c r="F9" s="58" t="s">
        <v>501</v>
      </c>
      <c r="G9" s="58" t="s">
        <v>566</v>
      </c>
      <c r="H9" s="58" t="s">
        <v>241</v>
      </c>
      <c r="I9" s="49"/>
    </row>
    <row r="10" spans="1:10" ht="15" customHeight="1">
      <c r="A10" s="56">
        <v>4</v>
      </c>
      <c r="B10" s="57" t="s">
        <v>290</v>
      </c>
      <c r="C10" s="56">
        <v>1360</v>
      </c>
      <c r="D10" s="57" t="s">
        <v>359</v>
      </c>
      <c r="E10" s="58" t="s">
        <v>488</v>
      </c>
      <c r="F10" s="58" t="s">
        <v>579</v>
      </c>
      <c r="G10" s="58" t="s">
        <v>551</v>
      </c>
      <c r="H10" s="58" t="s">
        <v>225</v>
      </c>
      <c r="I10" s="49"/>
      <c r="J10" s="52" t="s">
        <v>431</v>
      </c>
    </row>
    <row r="11" spans="1:9" ht="15" customHeight="1">
      <c r="A11" s="56">
        <v>5</v>
      </c>
      <c r="B11" s="57" t="s">
        <v>78</v>
      </c>
      <c r="C11" s="56">
        <v>1724</v>
      </c>
      <c r="D11" s="57" t="s">
        <v>495</v>
      </c>
      <c r="E11" s="58" t="s">
        <v>478</v>
      </c>
      <c r="F11" s="58" t="s">
        <v>501</v>
      </c>
      <c r="G11" s="58" t="s">
        <v>777</v>
      </c>
      <c r="H11" s="58" t="s">
        <v>241</v>
      </c>
      <c r="I11" s="49"/>
    </row>
    <row r="12" spans="1:17" ht="15" customHeight="1">
      <c r="A12" s="56">
        <v>6</v>
      </c>
      <c r="B12" s="57" t="s">
        <v>330</v>
      </c>
      <c r="C12" s="56">
        <v>1100</v>
      </c>
      <c r="D12" s="57" t="s">
        <v>495</v>
      </c>
      <c r="E12" s="58" t="s">
        <v>478</v>
      </c>
      <c r="F12" s="58" t="s">
        <v>514</v>
      </c>
      <c r="G12" s="58" t="s">
        <v>494</v>
      </c>
      <c r="H12" s="58" t="s">
        <v>241</v>
      </c>
      <c r="I12" s="35"/>
      <c r="J12" s="53" t="s">
        <v>410</v>
      </c>
      <c r="K12" s="54" t="s">
        <v>221</v>
      </c>
      <c r="L12" s="53" t="s">
        <v>238</v>
      </c>
      <c r="M12" s="54" t="s">
        <v>272</v>
      </c>
      <c r="N12" s="55" t="s">
        <v>404</v>
      </c>
      <c r="O12" s="55" t="s">
        <v>222</v>
      </c>
      <c r="P12" s="55" t="s">
        <v>223</v>
      </c>
      <c r="Q12" s="222" t="s">
        <v>776</v>
      </c>
    </row>
    <row r="13" spans="1:18" ht="15" customHeight="1">
      <c r="A13" s="56">
        <v>7</v>
      </c>
      <c r="B13" s="57" t="s">
        <v>302</v>
      </c>
      <c r="C13" s="56">
        <v>1000</v>
      </c>
      <c r="D13" s="57" t="s">
        <v>778</v>
      </c>
      <c r="E13" s="58" t="s">
        <v>310</v>
      </c>
      <c r="F13" s="58" t="s">
        <v>507</v>
      </c>
      <c r="G13" s="58" t="s">
        <v>767</v>
      </c>
      <c r="H13" s="58" t="s">
        <v>229</v>
      </c>
      <c r="I13" s="35">
        <v>1</v>
      </c>
      <c r="J13" s="56">
        <v>15</v>
      </c>
      <c r="K13" s="57" t="s">
        <v>163</v>
      </c>
      <c r="L13" s="56">
        <v>1250</v>
      </c>
      <c r="M13" s="57" t="s">
        <v>359</v>
      </c>
      <c r="N13" s="58" t="s">
        <v>287</v>
      </c>
      <c r="O13" s="58" t="s">
        <v>310</v>
      </c>
      <c r="P13" s="102" t="s">
        <v>424</v>
      </c>
      <c r="Q13" s="108">
        <v>6</v>
      </c>
      <c r="R13" s="374">
        <v>40</v>
      </c>
    </row>
    <row r="14" spans="1:18" ht="15" customHeight="1">
      <c r="A14" s="56">
        <v>8</v>
      </c>
      <c r="B14" s="57" t="s">
        <v>304</v>
      </c>
      <c r="C14" s="56">
        <v>1000</v>
      </c>
      <c r="D14" s="57" t="s">
        <v>778</v>
      </c>
      <c r="E14" s="58" t="s">
        <v>310</v>
      </c>
      <c r="F14" s="58" t="s">
        <v>588</v>
      </c>
      <c r="G14" s="58" t="s">
        <v>574</v>
      </c>
      <c r="H14" s="58" t="s">
        <v>241</v>
      </c>
      <c r="I14" s="35">
        <v>2</v>
      </c>
      <c r="J14" s="56">
        <v>19</v>
      </c>
      <c r="K14" s="57" t="s">
        <v>285</v>
      </c>
      <c r="L14" s="56">
        <v>1250</v>
      </c>
      <c r="M14" s="57" t="s">
        <v>274</v>
      </c>
      <c r="N14" s="58" t="s">
        <v>287</v>
      </c>
      <c r="O14" s="58" t="s">
        <v>312</v>
      </c>
      <c r="P14" s="102" t="s">
        <v>440</v>
      </c>
      <c r="Q14" s="108">
        <v>5</v>
      </c>
      <c r="R14" s="374">
        <v>35</v>
      </c>
    </row>
    <row r="15" spans="1:9" ht="15" customHeight="1">
      <c r="A15" s="56">
        <v>9</v>
      </c>
      <c r="B15" s="57" t="s">
        <v>212</v>
      </c>
      <c r="C15" s="56">
        <v>1000</v>
      </c>
      <c r="D15" s="57" t="s">
        <v>498</v>
      </c>
      <c r="E15" s="58" t="s">
        <v>310</v>
      </c>
      <c r="F15" s="58" t="s">
        <v>505</v>
      </c>
      <c r="G15" s="58" t="s">
        <v>574</v>
      </c>
      <c r="H15" s="58" t="s">
        <v>241</v>
      </c>
      <c r="I15" s="49"/>
    </row>
    <row r="16" spans="1:10" ht="15" customHeight="1">
      <c r="A16" s="56">
        <v>10</v>
      </c>
      <c r="B16" s="57" t="s">
        <v>367</v>
      </c>
      <c r="C16" s="56">
        <v>1100</v>
      </c>
      <c r="D16" s="57" t="s">
        <v>718</v>
      </c>
      <c r="E16" s="58" t="s">
        <v>310</v>
      </c>
      <c r="F16" s="58" t="s">
        <v>516</v>
      </c>
      <c r="G16" s="58" t="s">
        <v>571</v>
      </c>
      <c r="H16" s="58" t="s">
        <v>241</v>
      </c>
      <c r="I16" s="49"/>
      <c r="J16" s="52" t="s">
        <v>432</v>
      </c>
    </row>
    <row r="17" spans="1:9" ht="15" customHeight="1">
      <c r="A17" s="56">
        <v>11</v>
      </c>
      <c r="B17" s="57" t="s">
        <v>294</v>
      </c>
      <c r="C17" s="56">
        <v>1432</v>
      </c>
      <c r="D17" s="57" t="s">
        <v>515</v>
      </c>
      <c r="E17" s="58" t="s">
        <v>310</v>
      </c>
      <c r="F17" s="58" t="s">
        <v>510</v>
      </c>
      <c r="G17" s="58" t="s">
        <v>559</v>
      </c>
      <c r="H17" s="58" t="s">
        <v>229</v>
      </c>
      <c r="I17" s="49"/>
    </row>
    <row r="18" spans="1:17" ht="15" customHeight="1">
      <c r="A18" s="56">
        <v>12</v>
      </c>
      <c r="B18" s="57" t="s">
        <v>218</v>
      </c>
      <c r="C18" s="56">
        <v>1250</v>
      </c>
      <c r="D18" s="57" t="s">
        <v>572</v>
      </c>
      <c r="E18" s="58" t="s">
        <v>310</v>
      </c>
      <c r="F18" s="58" t="s">
        <v>510</v>
      </c>
      <c r="G18" s="58" t="s">
        <v>573</v>
      </c>
      <c r="H18" s="58" t="s">
        <v>241</v>
      </c>
      <c r="I18" s="35"/>
      <c r="J18" s="53" t="s">
        <v>410</v>
      </c>
      <c r="K18" s="54" t="s">
        <v>221</v>
      </c>
      <c r="L18" s="53" t="s">
        <v>238</v>
      </c>
      <c r="M18" s="54" t="s">
        <v>272</v>
      </c>
      <c r="N18" s="55" t="s">
        <v>404</v>
      </c>
      <c r="O18" s="55" t="s">
        <v>222</v>
      </c>
      <c r="P18" s="55" t="s">
        <v>223</v>
      </c>
      <c r="Q18" s="222" t="s">
        <v>776</v>
      </c>
    </row>
    <row r="19" spans="1:18" ht="15" customHeight="1">
      <c r="A19" s="56">
        <v>13</v>
      </c>
      <c r="B19" s="57" t="s">
        <v>289</v>
      </c>
      <c r="C19" s="56">
        <v>1279</v>
      </c>
      <c r="D19" s="57" t="s">
        <v>359</v>
      </c>
      <c r="E19" s="58" t="s">
        <v>310</v>
      </c>
      <c r="F19" s="58" t="s">
        <v>439</v>
      </c>
      <c r="G19" s="58" t="s">
        <v>771</v>
      </c>
      <c r="H19" s="58" t="s">
        <v>241</v>
      </c>
      <c r="I19" s="35">
        <v>1</v>
      </c>
      <c r="J19" s="56">
        <v>63</v>
      </c>
      <c r="K19" s="36" t="s">
        <v>466</v>
      </c>
      <c r="L19" s="56">
        <v>1000</v>
      </c>
      <c r="M19" s="57" t="s">
        <v>785</v>
      </c>
      <c r="N19" s="58" t="s">
        <v>288</v>
      </c>
      <c r="O19" s="58" t="s">
        <v>323</v>
      </c>
      <c r="P19" s="102" t="s">
        <v>485</v>
      </c>
      <c r="Q19" s="108">
        <v>3</v>
      </c>
      <c r="R19" s="374">
        <v>40</v>
      </c>
    </row>
    <row r="20" spans="1:9" ht="15" customHeight="1">
      <c r="A20" s="56">
        <v>14</v>
      </c>
      <c r="B20" s="57" t="s">
        <v>102</v>
      </c>
      <c r="C20" s="56">
        <v>1100</v>
      </c>
      <c r="D20" s="57" t="s">
        <v>572</v>
      </c>
      <c r="E20" s="58" t="s">
        <v>310</v>
      </c>
      <c r="F20" s="58" t="s">
        <v>440</v>
      </c>
      <c r="G20" s="58" t="s">
        <v>579</v>
      </c>
      <c r="H20" s="58" t="s">
        <v>241</v>
      </c>
      <c r="I20" s="49"/>
    </row>
    <row r="21" spans="1:10" ht="15" customHeight="1">
      <c r="A21" s="56">
        <v>15</v>
      </c>
      <c r="B21" s="57" t="s">
        <v>163</v>
      </c>
      <c r="C21" s="56">
        <v>1250</v>
      </c>
      <c r="D21" s="57" t="s">
        <v>359</v>
      </c>
      <c r="E21" s="58" t="s">
        <v>310</v>
      </c>
      <c r="F21" s="58" t="s">
        <v>424</v>
      </c>
      <c r="G21" s="58" t="s">
        <v>507</v>
      </c>
      <c r="H21" s="58" t="s">
        <v>241</v>
      </c>
      <c r="I21" s="49"/>
      <c r="J21" s="52" t="s">
        <v>433</v>
      </c>
    </row>
    <row r="22" spans="1:9" ht="15" customHeight="1">
      <c r="A22" s="56">
        <v>16</v>
      </c>
      <c r="B22" s="57" t="s">
        <v>82</v>
      </c>
      <c r="C22" s="56">
        <v>1322</v>
      </c>
      <c r="D22" s="57" t="s">
        <v>359</v>
      </c>
      <c r="E22" s="58" t="s">
        <v>310</v>
      </c>
      <c r="F22" s="58" t="s">
        <v>419</v>
      </c>
      <c r="G22" s="58" t="s">
        <v>568</v>
      </c>
      <c r="H22" s="58" t="s">
        <v>229</v>
      </c>
      <c r="I22" s="49"/>
    </row>
    <row r="23" spans="1:17" ht="15" customHeight="1">
      <c r="A23" s="56">
        <v>17</v>
      </c>
      <c r="B23" s="57" t="s">
        <v>77</v>
      </c>
      <c r="C23" s="56">
        <v>1334</v>
      </c>
      <c r="D23" s="57" t="s">
        <v>359</v>
      </c>
      <c r="E23" s="58" t="s">
        <v>312</v>
      </c>
      <c r="F23" s="58" t="s">
        <v>499</v>
      </c>
      <c r="G23" s="58" t="s">
        <v>767</v>
      </c>
      <c r="H23" s="58" t="s">
        <v>229</v>
      </c>
      <c r="I23" s="35"/>
      <c r="J23" s="53" t="s">
        <v>410</v>
      </c>
      <c r="K23" s="54" t="s">
        <v>221</v>
      </c>
      <c r="L23" s="53" t="s">
        <v>238</v>
      </c>
      <c r="M23" s="54" t="s">
        <v>272</v>
      </c>
      <c r="N23" s="55" t="s">
        <v>404</v>
      </c>
      <c r="O23" s="55" t="s">
        <v>222</v>
      </c>
      <c r="P23" s="55" t="s">
        <v>223</v>
      </c>
      <c r="Q23" s="222" t="s">
        <v>776</v>
      </c>
    </row>
    <row r="24" spans="1:18" ht="15" customHeight="1">
      <c r="A24" s="56">
        <v>18</v>
      </c>
      <c r="B24" s="57" t="s">
        <v>524</v>
      </c>
      <c r="C24" s="56">
        <v>1000</v>
      </c>
      <c r="D24" s="57" t="s">
        <v>359</v>
      </c>
      <c r="E24" s="58" t="s">
        <v>312</v>
      </c>
      <c r="F24" s="58" t="s">
        <v>510</v>
      </c>
      <c r="G24" s="58" t="s">
        <v>573</v>
      </c>
      <c r="H24" s="58" t="s">
        <v>229</v>
      </c>
      <c r="I24" s="35">
        <v>1</v>
      </c>
      <c r="J24" s="56">
        <v>16</v>
      </c>
      <c r="K24" s="57" t="s">
        <v>82</v>
      </c>
      <c r="L24" s="56">
        <v>1322</v>
      </c>
      <c r="M24" s="57" t="s">
        <v>359</v>
      </c>
      <c r="N24" s="58" t="s">
        <v>542</v>
      </c>
      <c r="O24" s="58" t="s">
        <v>310</v>
      </c>
      <c r="P24" s="102" t="s">
        <v>419</v>
      </c>
      <c r="Q24" s="108">
        <v>5</v>
      </c>
      <c r="R24" s="374">
        <v>40</v>
      </c>
    </row>
    <row r="25" spans="1:18" ht="15" customHeight="1">
      <c r="A25" s="56">
        <v>19</v>
      </c>
      <c r="B25" s="57" t="s">
        <v>285</v>
      </c>
      <c r="C25" s="56">
        <v>1250</v>
      </c>
      <c r="D25" s="57" t="s">
        <v>274</v>
      </c>
      <c r="E25" s="58" t="s">
        <v>312</v>
      </c>
      <c r="F25" s="58" t="s">
        <v>440</v>
      </c>
      <c r="G25" s="58" t="s">
        <v>550</v>
      </c>
      <c r="H25" s="58" t="s">
        <v>229</v>
      </c>
      <c r="I25" s="35">
        <v>2</v>
      </c>
      <c r="J25" s="56">
        <v>57</v>
      </c>
      <c r="K25" s="57" t="s">
        <v>791</v>
      </c>
      <c r="L25" s="56">
        <v>1000</v>
      </c>
      <c r="M25" s="57" t="s">
        <v>792</v>
      </c>
      <c r="N25" s="58" t="s">
        <v>542</v>
      </c>
      <c r="O25" s="58" t="s">
        <v>321</v>
      </c>
      <c r="P25" s="102" t="s">
        <v>417</v>
      </c>
      <c r="Q25" s="108">
        <v>3</v>
      </c>
      <c r="R25" s="374">
        <v>35</v>
      </c>
    </row>
    <row r="26" spans="1:9" ht="15" customHeight="1">
      <c r="A26" s="56">
        <v>20</v>
      </c>
      <c r="B26" s="57" t="s">
        <v>244</v>
      </c>
      <c r="C26" s="56">
        <v>1250</v>
      </c>
      <c r="D26" s="57" t="s">
        <v>498</v>
      </c>
      <c r="E26" s="58" t="s">
        <v>312</v>
      </c>
      <c r="F26" s="58" t="s">
        <v>423</v>
      </c>
      <c r="G26" s="58" t="s">
        <v>494</v>
      </c>
      <c r="H26" s="58" t="s">
        <v>229</v>
      </c>
      <c r="I26" s="49"/>
    </row>
    <row r="27" spans="1:10" ht="15" customHeight="1">
      <c r="A27" s="56">
        <v>21</v>
      </c>
      <c r="B27" s="57" t="s">
        <v>292</v>
      </c>
      <c r="C27" s="56">
        <v>1000</v>
      </c>
      <c r="D27" s="57" t="s">
        <v>498</v>
      </c>
      <c r="E27" s="58" t="s">
        <v>312</v>
      </c>
      <c r="F27" s="58" t="s">
        <v>486</v>
      </c>
      <c r="G27" s="58" t="s">
        <v>567</v>
      </c>
      <c r="H27" s="58" t="s">
        <v>229</v>
      </c>
      <c r="I27" s="49"/>
      <c r="J27" s="52" t="s">
        <v>434</v>
      </c>
    </row>
    <row r="28" spans="1:9" ht="15" customHeight="1">
      <c r="A28" s="56">
        <v>22</v>
      </c>
      <c r="B28" s="57" t="s">
        <v>66</v>
      </c>
      <c r="C28" s="56">
        <v>1326</v>
      </c>
      <c r="D28" s="57" t="s">
        <v>359</v>
      </c>
      <c r="E28" s="58" t="s">
        <v>314</v>
      </c>
      <c r="F28" s="58" t="s">
        <v>568</v>
      </c>
      <c r="G28" s="58" t="s">
        <v>779</v>
      </c>
      <c r="H28" s="58" t="s">
        <v>229</v>
      </c>
      <c r="I28" s="49"/>
    </row>
    <row r="29" spans="1:17" ht="15" customHeight="1">
      <c r="A29" s="56">
        <v>23</v>
      </c>
      <c r="B29" s="57" t="s">
        <v>334</v>
      </c>
      <c r="C29" s="56">
        <v>1100</v>
      </c>
      <c r="D29" s="57" t="s">
        <v>495</v>
      </c>
      <c r="E29" s="58" t="s">
        <v>314</v>
      </c>
      <c r="F29" s="58" t="s">
        <v>505</v>
      </c>
      <c r="G29" s="58" t="s">
        <v>569</v>
      </c>
      <c r="H29" s="58" t="s">
        <v>229</v>
      </c>
      <c r="I29" s="35"/>
      <c r="J29" s="53" t="s">
        <v>410</v>
      </c>
      <c r="K29" s="54" t="s">
        <v>221</v>
      </c>
      <c r="L29" s="53" t="s">
        <v>238</v>
      </c>
      <c r="M29" s="54" t="s">
        <v>272</v>
      </c>
      <c r="N29" s="55" t="s">
        <v>404</v>
      </c>
      <c r="O29" s="55" t="s">
        <v>222</v>
      </c>
      <c r="P29" s="55" t="s">
        <v>223</v>
      </c>
      <c r="Q29" s="222" t="s">
        <v>776</v>
      </c>
    </row>
    <row r="30" spans="1:18" ht="15" customHeight="1">
      <c r="A30" s="56">
        <v>24</v>
      </c>
      <c r="B30" s="57" t="s">
        <v>406</v>
      </c>
      <c r="C30" s="56">
        <v>1000</v>
      </c>
      <c r="D30" s="57" t="s">
        <v>498</v>
      </c>
      <c r="E30" s="58" t="s">
        <v>314</v>
      </c>
      <c r="F30" s="58" t="s">
        <v>505</v>
      </c>
      <c r="G30" s="58" t="s">
        <v>769</v>
      </c>
      <c r="H30" s="58" t="s">
        <v>229</v>
      </c>
      <c r="I30" s="35">
        <v>1</v>
      </c>
      <c r="J30" s="56">
        <v>10</v>
      </c>
      <c r="K30" s="57" t="s">
        <v>367</v>
      </c>
      <c r="L30" s="56">
        <v>1100</v>
      </c>
      <c r="M30" s="57" t="s">
        <v>718</v>
      </c>
      <c r="N30" s="58" t="s">
        <v>227</v>
      </c>
      <c r="O30" s="58" t="s">
        <v>310</v>
      </c>
      <c r="P30" s="102" t="s">
        <v>516</v>
      </c>
      <c r="Q30" s="108">
        <v>6</v>
      </c>
      <c r="R30" s="374">
        <v>40</v>
      </c>
    </row>
    <row r="31" spans="1:18" ht="15" customHeight="1">
      <c r="A31" s="56">
        <v>25</v>
      </c>
      <c r="B31" s="57" t="s">
        <v>473</v>
      </c>
      <c r="C31" s="56">
        <v>1000</v>
      </c>
      <c r="D31" s="57" t="s">
        <v>721</v>
      </c>
      <c r="E31" s="58" t="s">
        <v>314</v>
      </c>
      <c r="F31" s="58" t="s">
        <v>505</v>
      </c>
      <c r="G31" s="58" t="s">
        <v>559</v>
      </c>
      <c r="H31" s="58" t="s">
        <v>229</v>
      </c>
      <c r="I31" s="35">
        <v>2</v>
      </c>
      <c r="J31" s="56">
        <v>18</v>
      </c>
      <c r="K31" s="57" t="s">
        <v>524</v>
      </c>
      <c r="L31" s="56">
        <v>1000</v>
      </c>
      <c r="M31" s="57" t="s">
        <v>359</v>
      </c>
      <c r="N31" s="58" t="s">
        <v>227</v>
      </c>
      <c r="O31" s="58" t="s">
        <v>312</v>
      </c>
      <c r="P31" s="102" t="s">
        <v>510</v>
      </c>
      <c r="Q31" s="108">
        <v>5</v>
      </c>
      <c r="R31" s="374">
        <v>35</v>
      </c>
    </row>
    <row r="32" spans="1:18" ht="15" customHeight="1">
      <c r="A32" s="56">
        <v>26</v>
      </c>
      <c r="B32" s="57" t="s">
        <v>570</v>
      </c>
      <c r="C32" s="56">
        <v>1000</v>
      </c>
      <c r="D32" s="57" t="s">
        <v>780</v>
      </c>
      <c r="E32" s="58" t="s">
        <v>314</v>
      </c>
      <c r="F32" s="58" t="s">
        <v>509</v>
      </c>
      <c r="G32" s="58" t="s">
        <v>559</v>
      </c>
      <c r="H32" s="58" t="s">
        <v>231</v>
      </c>
      <c r="I32" s="35">
        <v>3</v>
      </c>
      <c r="J32" s="56">
        <v>23</v>
      </c>
      <c r="K32" s="57" t="s">
        <v>334</v>
      </c>
      <c r="L32" s="56">
        <v>1100</v>
      </c>
      <c r="M32" s="57" t="s">
        <v>495</v>
      </c>
      <c r="N32" s="58" t="s">
        <v>227</v>
      </c>
      <c r="O32" s="58" t="s">
        <v>314</v>
      </c>
      <c r="P32" s="102" t="s">
        <v>505</v>
      </c>
      <c r="Q32" s="108">
        <v>5</v>
      </c>
      <c r="R32" s="374">
        <v>32</v>
      </c>
    </row>
    <row r="33" spans="1:18" ht="15" customHeight="1">
      <c r="A33" s="56">
        <v>27</v>
      </c>
      <c r="B33" s="57" t="s">
        <v>268</v>
      </c>
      <c r="C33" s="56">
        <v>1260</v>
      </c>
      <c r="D33" s="57" t="s">
        <v>495</v>
      </c>
      <c r="E33" s="58" t="s">
        <v>314</v>
      </c>
      <c r="F33" s="58" t="s">
        <v>510</v>
      </c>
      <c r="G33" s="58" t="s">
        <v>559</v>
      </c>
      <c r="H33" s="58" t="s">
        <v>229</v>
      </c>
      <c r="I33" s="35">
        <v>4</v>
      </c>
      <c r="J33" s="56">
        <v>25</v>
      </c>
      <c r="K33" s="57" t="s">
        <v>473</v>
      </c>
      <c r="L33" s="56">
        <v>1000</v>
      </c>
      <c r="M33" s="57" t="s">
        <v>721</v>
      </c>
      <c r="N33" s="58" t="s">
        <v>227</v>
      </c>
      <c r="O33" s="58" t="s">
        <v>314</v>
      </c>
      <c r="P33" s="102" t="s">
        <v>505</v>
      </c>
      <c r="Q33" s="108">
        <v>5</v>
      </c>
      <c r="R33" s="374">
        <v>30</v>
      </c>
    </row>
    <row r="34" spans="1:18" ht="15" customHeight="1">
      <c r="A34" s="56">
        <v>28</v>
      </c>
      <c r="B34" s="57" t="s">
        <v>449</v>
      </c>
      <c r="C34" s="56">
        <v>1000</v>
      </c>
      <c r="D34" s="57" t="s">
        <v>498</v>
      </c>
      <c r="E34" s="58" t="s">
        <v>314</v>
      </c>
      <c r="F34" s="58" t="s">
        <v>484</v>
      </c>
      <c r="G34" s="58" t="s">
        <v>579</v>
      </c>
      <c r="H34" s="58" t="s">
        <v>230</v>
      </c>
      <c r="I34" s="35">
        <v>5</v>
      </c>
      <c r="J34" s="56">
        <v>29</v>
      </c>
      <c r="K34" s="57" t="s">
        <v>734</v>
      </c>
      <c r="L34" s="56">
        <v>1000</v>
      </c>
      <c r="M34" s="57" t="s">
        <v>377</v>
      </c>
      <c r="N34" s="58" t="s">
        <v>227</v>
      </c>
      <c r="O34" s="58" t="s">
        <v>314</v>
      </c>
      <c r="P34" s="102" t="s">
        <v>484</v>
      </c>
      <c r="Q34" s="108">
        <v>5</v>
      </c>
      <c r="R34" s="374">
        <v>29</v>
      </c>
    </row>
    <row r="35" spans="1:18" ht="15" customHeight="1">
      <c r="A35" s="56">
        <v>29</v>
      </c>
      <c r="B35" s="57" t="s">
        <v>734</v>
      </c>
      <c r="C35" s="56">
        <v>1000</v>
      </c>
      <c r="D35" s="57" t="s">
        <v>377</v>
      </c>
      <c r="E35" s="58" t="s">
        <v>314</v>
      </c>
      <c r="F35" s="58" t="s">
        <v>484</v>
      </c>
      <c r="G35" s="58" t="s">
        <v>507</v>
      </c>
      <c r="H35" s="58" t="s">
        <v>229</v>
      </c>
      <c r="I35" s="35">
        <v>6</v>
      </c>
      <c r="J35" s="56">
        <v>30</v>
      </c>
      <c r="K35" s="57" t="s">
        <v>589</v>
      </c>
      <c r="L35" s="56">
        <v>1000</v>
      </c>
      <c r="M35" s="57" t="s">
        <v>590</v>
      </c>
      <c r="N35" s="58" t="s">
        <v>227</v>
      </c>
      <c r="O35" s="58" t="s">
        <v>314</v>
      </c>
      <c r="P35" s="102" t="s">
        <v>424</v>
      </c>
      <c r="Q35" s="108">
        <v>5</v>
      </c>
      <c r="R35" s="374">
        <v>28</v>
      </c>
    </row>
    <row r="36" spans="1:18" ht="15" customHeight="1">
      <c r="A36" s="56">
        <v>30</v>
      </c>
      <c r="B36" s="57" t="s">
        <v>589</v>
      </c>
      <c r="C36" s="56">
        <v>1000</v>
      </c>
      <c r="D36" s="57" t="s">
        <v>590</v>
      </c>
      <c r="E36" s="58" t="s">
        <v>314</v>
      </c>
      <c r="F36" s="58" t="s">
        <v>424</v>
      </c>
      <c r="G36" s="58" t="s">
        <v>497</v>
      </c>
      <c r="H36" s="58" t="s">
        <v>229</v>
      </c>
      <c r="I36" s="35">
        <v>7</v>
      </c>
      <c r="J36" s="56">
        <v>32</v>
      </c>
      <c r="K36" s="57" t="s">
        <v>420</v>
      </c>
      <c r="L36" s="56">
        <v>1100</v>
      </c>
      <c r="M36" s="57" t="s">
        <v>572</v>
      </c>
      <c r="N36" s="58" t="s">
        <v>227</v>
      </c>
      <c r="O36" s="58" t="s">
        <v>314</v>
      </c>
      <c r="P36" s="102" t="s">
        <v>486</v>
      </c>
      <c r="Q36" s="108">
        <v>5</v>
      </c>
      <c r="R36" s="374">
        <v>27</v>
      </c>
    </row>
    <row r="37" spans="1:18" ht="15" customHeight="1">
      <c r="A37" s="56">
        <v>31</v>
      </c>
      <c r="B37" s="57" t="s">
        <v>403</v>
      </c>
      <c r="C37" s="56">
        <v>1000</v>
      </c>
      <c r="D37" s="57" t="s">
        <v>359</v>
      </c>
      <c r="E37" s="58" t="s">
        <v>314</v>
      </c>
      <c r="F37" s="58" t="s">
        <v>424</v>
      </c>
      <c r="G37" s="58" t="s">
        <v>507</v>
      </c>
      <c r="H37" s="58" t="s">
        <v>229</v>
      </c>
      <c r="I37" s="35">
        <v>8</v>
      </c>
      <c r="J37" s="56">
        <v>34</v>
      </c>
      <c r="K37" s="57" t="s">
        <v>462</v>
      </c>
      <c r="L37" s="56">
        <v>1000</v>
      </c>
      <c r="M37" s="57" t="s">
        <v>359</v>
      </c>
      <c r="N37" s="58" t="s">
        <v>227</v>
      </c>
      <c r="O37" s="58" t="s">
        <v>314</v>
      </c>
      <c r="P37" s="102" t="s">
        <v>485</v>
      </c>
      <c r="Q37" s="108">
        <v>4</v>
      </c>
      <c r="R37" s="374">
        <v>26</v>
      </c>
    </row>
    <row r="38" spans="1:18" ht="15" customHeight="1">
      <c r="A38" s="56">
        <v>32</v>
      </c>
      <c r="B38" s="57" t="s">
        <v>420</v>
      </c>
      <c r="C38" s="56">
        <v>1100</v>
      </c>
      <c r="D38" s="57" t="s">
        <v>572</v>
      </c>
      <c r="E38" s="58" t="s">
        <v>314</v>
      </c>
      <c r="F38" s="58" t="s">
        <v>486</v>
      </c>
      <c r="G38" s="58" t="s">
        <v>567</v>
      </c>
      <c r="H38" s="58" t="s">
        <v>229</v>
      </c>
      <c r="I38" s="35">
        <v>9</v>
      </c>
      <c r="J38" s="56">
        <v>37</v>
      </c>
      <c r="K38" s="57" t="s">
        <v>733</v>
      </c>
      <c r="L38" s="56">
        <v>1000</v>
      </c>
      <c r="M38" s="57" t="s">
        <v>721</v>
      </c>
      <c r="N38" s="58" t="s">
        <v>227</v>
      </c>
      <c r="O38" s="58" t="s">
        <v>317</v>
      </c>
      <c r="P38" s="102" t="s">
        <v>424</v>
      </c>
      <c r="Q38" s="108">
        <v>4</v>
      </c>
      <c r="R38" s="374">
        <v>25</v>
      </c>
    </row>
    <row r="39" spans="1:18" ht="15" customHeight="1">
      <c r="A39" s="56">
        <v>33</v>
      </c>
      <c r="B39" s="57" t="s">
        <v>461</v>
      </c>
      <c r="C39" s="56">
        <v>1000</v>
      </c>
      <c r="D39" s="57" t="s">
        <v>721</v>
      </c>
      <c r="E39" s="58" t="s">
        <v>314</v>
      </c>
      <c r="F39" s="58" t="s">
        <v>416</v>
      </c>
      <c r="G39" s="58" t="s">
        <v>588</v>
      </c>
      <c r="H39" s="58" t="s">
        <v>230</v>
      </c>
      <c r="I39" s="35">
        <v>10</v>
      </c>
      <c r="J39" s="56">
        <v>39</v>
      </c>
      <c r="K39" s="57" t="s">
        <v>532</v>
      </c>
      <c r="L39" s="56">
        <v>1000</v>
      </c>
      <c r="M39" s="57" t="s">
        <v>87</v>
      </c>
      <c r="N39" s="58" t="s">
        <v>227</v>
      </c>
      <c r="O39" s="58" t="s">
        <v>317</v>
      </c>
      <c r="P39" s="102" t="s">
        <v>486</v>
      </c>
      <c r="Q39" s="108">
        <v>4</v>
      </c>
      <c r="R39" s="374">
        <v>24</v>
      </c>
    </row>
    <row r="40" spans="1:18" ht="15" customHeight="1">
      <c r="A40" s="56">
        <v>34</v>
      </c>
      <c r="B40" s="57" t="s">
        <v>462</v>
      </c>
      <c r="C40" s="56">
        <v>1000</v>
      </c>
      <c r="D40" s="57" t="s">
        <v>359</v>
      </c>
      <c r="E40" s="58" t="s">
        <v>314</v>
      </c>
      <c r="F40" s="58" t="s">
        <v>485</v>
      </c>
      <c r="G40" s="58" t="s">
        <v>516</v>
      </c>
      <c r="H40" s="58" t="s">
        <v>230</v>
      </c>
      <c r="I40" s="35">
        <v>11</v>
      </c>
      <c r="J40" s="56">
        <v>42</v>
      </c>
      <c r="K40" s="57" t="s">
        <v>443</v>
      </c>
      <c r="L40" s="56">
        <v>1000</v>
      </c>
      <c r="M40" s="57" t="s">
        <v>498</v>
      </c>
      <c r="N40" s="58" t="s">
        <v>227</v>
      </c>
      <c r="O40" s="58" t="s">
        <v>318</v>
      </c>
      <c r="P40" s="102" t="s">
        <v>519</v>
      </c>
      <c r="Q40" s="108">
        <v>4</v>
      </c>
      <c r="R40" s="374">
        <v>23</v>
      </c>
    </row>
    <row r="41" spans="1:18" ht="15" customHeight="1">
      <c r="A41" s="56">
        <v>35</v>
      </c>
      <c r="B41" s="57" t="s">
        <v>429</v>
      </c>
      <c r="C41" s="56">
        <v>1000</v>
      </c>
      <c r="D41" s="57" t="s">
        <v>495</v>
      </c>
      <c r="E41" s="58" t="s">
        <v>317</v>
      </c>
      <c r="F41" s="58" t="s">
        <v>519</v>
      </c>
      <c r="G41" s="58" t="s">
        <v>501</v>
      </c>
      <c r="H41" s="58" t="s">
        <v>230</v>
      </c>
      <c r="I41" s="35">
        <v>12</v>
      </c>
      <c r="J41" s="56">
        <v>45</v>
      </c>
      <c r="K41" s="57" t="s">
        <v>783</v>
      </c>
      <c r="L41" s="56">
        <v>1000</v>
      </c>
      <c r="M41" s="57" t="s">
        <v>108</v>
      </c>
      <c r="N41" s="58" t="s">
        <v>227</v>
      </c>
      <c r="O41" s="58" t="s">
        <v>318</v>
      </c>
      <c r="P41" s="102" t="s">
        <v>413</v>
      </c>
      <c r="Q41" s="108">
        <v>4</v>
      </c>
      <c r="R41" s="374">
        <v>22</v>
      </c>
    </row>
    <row r="42" spans="1:18" ht="15" customHeight="1">
      <c r="A42" s="56">
        <v>36</v>
      </c>
      <c r="B42" s="57" t="s">
        <v>453</v>
      </c>
      <c r="C42" s="56">
        <v>1100</v>
      </c>
      <c r="D42" s="57" t="s">
        <v>716</v>
      </c>
      <c r="E42" s="58" t="s">
        <v>317</v>
      </c>
      <c r="F42" s="58" t="s">
        <v>484</v>
      </c>
      <c r="G42" s="58" t="s">
        <v>579</v>
      </c>
      <c r="H42" s="58" t="s">
        <v>230</v>
      </c>
      <c r="I42" s="35">
        <v>13</v>
      </c>
      <c r="J42" s="56">
        <v>46</v>
      </c>
      <c r="K42" s="57" t="s">
        <v>784</v>
      </c>
      <c r="L42" s="56">
        <v>1000</v>
      </c>
      <c r="M42" s="57" t="s">
        <v>721</v>
      </c>
      <c r="N42" s="58" t="s">
        <v>227</v>
      </c>
      <c r="O42" s="58" t="s">
        <v>318</v>
      </c>
      <c r="P42" s="102" t="s">
        <v>413</v>
      </c>
      <c r="Q42" s="108">
        <v>4</v>
      </c>
      <c r="R42" s="374">
        <v>21</v>
      </c>
    </row>
    <row r="43" spans="1:18" ht="15" customHeight="1">
      <c r="A43" s="56">
        <v>37</v>
      </c>
      <c r="B43" s="57" t="s">
        <v>733</v>
      </c>
      <c r="C43" s="56">
        <v>1000</v>
      </c>
      <c r="D43" s="57" t="s">
        <v>721</v>
      </c>
      <c r="E43" s="58" t="s">
        <v>317</v>
      </c>
      <c r="F43" s="58" t="s">
        <v>424</v>
      </c>
      <c r="G43" s="58" t="s">
        <v>501</v>
      </c>
      <c r="H43" s="58" t="s">
        <v>230</v>
      </c>
      <c r="I43" s="35">
        <v>14</v>
      </c>
      <c r="J43" s="56">
        <v>48</v>
      </c>
      <c r="K43" s="57" t="s">
        <v>605</v>
      </c>
      <c r="L43" s="56">
        <v>1000</v>
      </c>
      <c r="M43" s="57" t="s">
        <v>498</v>
      </c>
      <c r="N43" s="58" t="s">
        <v>227</v>
      </c>
      <c r="O43" s="58" t="s">
        <v>318</v>
      </c>
      <c r="P43" s="102" t="s">
        <v>415</v>
      </c>
      <c r="Q43" s="108">
        <v>3</v>
      </c>
      <c r="R43" s="374">
        <v>20</v>
      </c>
    </row>
    <row r="44" spans="1:18" ht="15" customHeight="1">
      <c r="A44" s="56">
        <v>38</v>
      </c>
      <c r="B44" s="57" t="s">
        <v>450</v>
      </c>
      <c r="C44" s="56">
        <v>1000</v>
      </c>
      <c r="D44" s="57" t="s">
        <v>498</v>
      </c>
      <c r="E44" s="58" t="s">
        <v>317</v>
      </c>
      <c r="F44" s="58" t="s">
        <v>411</v>
      </c>
      <c r="G44" s="58" t="s">
        <v>588</v>
      </c>
      <c r="H44" s="58" t="s">
        <v>230</v>
      </c>
      <c r="I44" s="35">
        <v>15</v>
      </c>
      <c r="J44" s="56">
        <v>50</v>
      </c>
      <c r="K44" s="57" t="s">
        <v>463</v>
      </c>
      <c r="L44" s="56">
        <v>1000</v>
      </c>
      <c r="M44" s="57" t="s">
        <v>590</v>
      </c>
      <c r="N44" s="58" t="s">
        <v>227</v>
      </c>
      <c r="O44" s="58" t="s">
        <v>318</v>
      </c>
      <c r="P44" s="102" t="s">
        <v>603</v>
      </c>
      <c r="Q44" s="108">
        <v>4</v>
      </c>
      <c r="R44" s="374">
        <v>19</v>
      </c>
    </row>
    <row r="45" spans="1:18" ht="15" customHeight="1">
      <c r="A45" s="56">
        <v>39</v>
      </c>
      <c r="B45" s="57" t="s">
        <v>532</v>
      </c>
      <c r="C45" s="56">
        <v>1000</v>
      </c>
      <c r="D45" s="57" t="s">
        <v>87</v>
      </c>
      <c r="E45" s="58" t="s">
        <v>317</v>
      </c>
      <c r="F45" s="58" t="s">
        <v>486</v>
      </c>
      <c r="G45" s="58" t="s">
        <v>588</v>
      </c>
      <c r="H45" s="58" t="s">
        <v>230</v>
      </c>
      <c r="I45" s="35">
        <v>16</v>
      </c>
      <c r="J45" s="56">
        <v>51</v>
      </c>
      <c r="K45" s="57" t="s">
        <v>786</v>
      </c>
      <c r="L45" s="56">
        <v>1000</v>
      </c>
      <c r="M45" s="57" t="s">
        <v>590</v>
      </c>
      <c r="N45" s="58" t="s">
        <v>227</v>
      </c>
      <c r="O45" s="58" t="s">
        <v>318</v>
      </c>
      <c r="P45" s="102" t="s">
        <v>315</v>
      </c>
      <c r="Q45" s="108">
        <v>3</v>
      </c>
      <c r="R45" s="374">
        <v>18</v>
      </c>
    </row>
    <row r="46" spans="1:18" ht="15" customHeight="1">
      <c r="A46" s="56">
        <v>40</v>
      </c>
      <c r="B46" s="57" t="s">
        <v>333</v>
      </c>
      <c r="C46" s="56">
        <v>1100</v>
      </c>
      <c r="D46" s="57" t="s">
        <v>495</v>
      </c>
      <c r="E46" s="58" t="s">
        <v>317</v>
      </c>
      <c r="F46" s="58" t="s">
        <v>416</v>
      </c>
      <c r="G46" s="58" t="s">
        <v>507</v>
      </c>
      <c r="H46" s="58" t="s">
        <v>230</v>
      </c>
      <c r="I46" s="35">
        <v>17</v>
      </c>
      <c r="J46" s="56">
        <v>54</v>
      </c>
      <c r="K46" s="57" t="s">
        <v>736</v>
      </c>
      <c r="L46" s="56">
        <v>1000</v>
      </c>
      <c r="M46" s="57" t="s">
        <v>377</v>
      </c>
      <c r="N46" s="58" t="s">
        <v>227</v>
      </c>
      <c r="O46" s="58" t="s">
        <v>321</v>
      </c>
      <c r="P46" s="102" t="s">
        <v>411</v>
      </c>
      <c r="Q46" s="108">
        <v>3</v>
      </c>
      <c r="R46" s="374">
        <v>17</v>
      </c>
    </row>
    <row r="47" spans="1:18" ht="15" customHeight="1">
      <c r="A47" s="56">
        <v>41</v>
      </c>
      <c r="B47" s="57" t="s">
        <v>781</v>
      </c>
      <c r="C47" s="56">
        <v>1000</v>
      </c>
      <c r="D47" s="57" t="s">
        <v>782</v>
      </c>
      <c r="E47" s="58" t="s">
        <v>317</v>
      </c>
      <c r="F47" s="58" t="s">
        <v>416</v>
      </c>
      <c r="G47" s="58" t="s">
        <v>505</v>
      </c>
      <c r="H47" s="58" t="s">
        <v>230</v>
      </c>
      <c r="I47" s="35">
        <v>18</v>
      </c>
      <c r="J47" s="56">
        <v>55</v>
      </c>
      <c r="K47" s="57" t="s">
        <v>444</v>
      </c>
      <c r="L47" s="56">
        <v>1000</v>
      </c>
      <c r="M47" s="57" t="s">
        <v>359</v>
      </c>
      <c r="N47" s="58" t="s">
        <v>227</v>
      </c>
      <c r="O47" s="58" t="s">
        <v>321</v>
      </c>
      <c r="P47" s="102" t="s">
        <v>412</v>
      </c>
      <c r="Q47" s="108">
        <v>2</v>
      </c>
      <c r="R47" s="374">
        <v>16</v>
      </c>
    </row>
    <row r="48" spans="1:18" ht="15" customHeight="1">
      <c r="A48" s="56">
        <v>42</v>
      </c>
      <c r="B48" s="57" t="s">
        <v>443</v>
      </c>
      <c r="C48" s="56">
        <v>1000</v>
      </c>
      <c r="D48" s="57" t="s">
        <v>498</v>
      </c>
      <c r="E48" s="58" t="s">
        <v>318</v>
      </c>
      <c r="F48" s="58" t="s">
        <v>519</v>
      </c>
      <c r="G48" s="58" t="s">
        <v>550</v>
      </c>
      <c r="H48" s="58" t="s">
        <v>230</v>
      </c>
      <c r="I48" s="35">
        <v>19</v>
      </c>
      <c r="J48" s="56">
        <v>56</v>
      </c>
      <c r="K48" s="57" t="s">
        <v>445</v>
      </c>
      <c r="L48" s="56">
        <v>1000</v>
      </c>
      <c r="M48" s="57" t="s">
        <v>590</v>
      </c>
      <c r="N48" s="58" t="s">
        <v>227</v>
      </c>
      <c r="O48" s="58" t="s">
        <v>321</v>
      </c>
      <c r="P48" s="102" t="s">
        <v>415</v>
      </c>
      <c r="Q48" s="108">
        <v>3</v>
      </c>
      <c r="R48" s="374">
        <v>15</v>
      </c>
    </row>
    <row r="49" spans="1:18" ht="15" customHeight="1">
      <c r="A49" s="56">
        <v>43</v>
      </c>
      <c r="B49" s="57" t="s">
        <v>58</v>
      </c>
      <c r="C49" s="56">
        <v>1000</v>
      </c>
      <c r="D49" s="57" t="s">
        <v>235</v>
      </c>
      <c r="E49" s="58" t="s">
        <v>318</v>
      </c>
      <c r="F49" s="58" t="s">
        <v>423</v>
      </c>
      <c r="G49" s="58" t="s">
        <v>501</v>
      </c>
      <c r="H49" s="58" t="s">
        <v>231</v>
      </c>
      <c r="I49" s="35">
        <v>20</v>
      </c>
      <c r="J49" s="56">
        <v>58</v>
      </c>
      <c r="K49" s="57" t="s">
        <v>536</v>
      </c>
      <c r="L49" s="56">
        <v>1000</v>
      </c>
      <c r="M49" s="57" t="s">
        <v>87</v>
      </c>
      <c r="N49" s="58" t="s">
        <v>227</v>
      </c>
      <c r="O49" s="58" t="s">
        <v>321</v>
      </c>
      <c r="P49" s="102" t="s">
        <v>599</v>
      </c>
      <c r="Q49" s="108">
        <v>3</v>
      </c>
      <c r="R49" s="374">
        <v>14</v>
      </c>
    </row>
    <row r="50" spans="1:18" ht="15" customHeight="1">
      <c r="A50" s="56">
        <v>44</v>
      </c>
      <c r="B50" s="57" t="s">
        <v>408</v>
      </c>
      <c r="C50" s="56">
        <v>1000</v>
      </c>
      <c r="D50" s="57" t="s">
        <v>498</v>
      </c>
      <c r="E50" s="58" t="s">
        <v>318</v>
      </c>
      <c r="F50" s="58" t="s">
        <v>484</v>
      </c>
      <c r="G50" s="58" t="s">
        <v>497</v>
      </c>
      <c r="H50" s="58" t="s">
        <v>230</v>
      </c>
      <c r="I50" s="35">
        <v>21</v>
      </c>
      <c r="J50" s="56">
        <v>60</v>
      </c>
      <c r="K50" s="57" t="s">
        <v>531</v>
      </c>
      <c r="L50" s="56">
        <v>1000</v>
      </c>
      <c r="M50" s="57" t="s">
        <v>495</v>
      </c>
      <c r="N50" s="58" t="s">
        <v>227</v>
      </c>
      <c r="O50" s="58" t="s">
        <v>323</v>
      </c>
      <c r="P50" s="102" t="s">
        <v>423</v>
      </c>
      <c r="Q50" s="108">
        <v>3</v>
      </c>
      <c r="R50" s="374">
        <v>13</v>
      </c>
    </row>
    <row r="51" spans="1:18" ht="15" customHeight="1">
      <c r="A51" s="56">
        <v>45</v>
      </c>
      <c r="B51" s="57" t="s">
        <v>783</v>
      </c>
      <c r="C51" s="56">
        <v>1000</v>
      </c>
      <c r="D51" s="57" t="s">
        <v>108</v>
      </c>
      <c r="E51" s="58" t="s">
        <v>318</v>
      </c>
      <c r="F51" s="58" t="s">
        <v>413</v>
      </c>
      <c r="G51" s="58" t="s">
        <v>505</v>
      </c>
      <c r="H51" s="58" t="s">
        <v>230</v>
      </c>
      <c r="I51" s="35">
        <v>22</v>
      </c>
      <c r="J51" s="56">
        <v>62</v>
      </c>
      <c r="K51" s="57" t="s">
        <v>597</v>
      </c>
      <c r="L51" s="56">
        <v>1000</v>
      </c>
      <c r="M51" s="57" t="s">
        <v>722</v>
      </c>
      <c r="N51" s="58" t="s">
        <v>227</v>
      </c>
      <c r="O51" s="58" t="s">
        <v>323</v>
      </c>
      <c r="P51" s="102" t="s">
        <v>603</v>
      </c>
      <c r="Q51" s="108">
        <v>3</v>
      </c>
      <c r="R51" s="374">
        <v>12</v>
      </c>
    </row>
    <row r="52" spans="1:18" ht="15" customHeight="1">
      <c r="A52" s="56">
        <v>46</v>
      </c>
      <c r="B52" s="57" t="s">
        <v>784</v>
      </c>
      <c r="C52" s="56">
        <v>1000</v>
      </c>
      <c r="D52" s="57" t="s">
        <v>721</v>
      </c>
      <c r="E52" s="58" t="s">
        <v>318</v>
      </c>
      <c r="F52" s="58" t="s">
        <v>413</v>
      </c>
      <c r="G52" s="58" t="s">
        <v>514</v>
      </c>
      <c r="H52" s="58" t="s">
        <v>230</v>
      </c>
      <c r="I52" s="35">
        <v>23</v>
      </c>
      <c r="J52" s="56">
        <v>65</v>
      </c>
      <c r="K52" s="57" t="s">
        <v>737</v>
      </c>
      <c r="L52" s="56">
        <v>1000</v>
      </c>
      <c r="M52" s="57" t="s">
        <v>108</v>
      </c>
      <c r="N52" s="58" t="s">
        <v>227</v>
      </c>
      <c r="O52" s="58" t="s">
        <v>323</v>
      </c>
      <c r="P52" s="102" t="s">
        <v>313</v>
      </c>
      <c r="Q52" s="108">
        <v>2</v>
      </c>
      <c r="R52" s="374">
        <v>11</v>
      </c>
    </row>
    <row r="53" spans="1:18" ht="15" customHeight="1">
      <c r="A53" s="56">
        <v>47</v>
      </c>
      <c r="B53" s="57" t="s">
        <v>595</v>
      </c>
      <c r="C53" s="56">
        <v>1000</v>
      </c>
      <c r="D53" s="57" t="s">
        <v>785</v>
      </c>
      <c r="E53" s="58" t="s">
        <v>318</v>
      </c>
      <c r="F53" s="58" t="s">
        <v>425</v>
      </c>
      <c r="G53" s="58" t="s">
        <v>510</v>
      </c>
      <c r="H53" s="58" t="s">
        <v>231</v>
      </c>
      <c r="I53" s="35">
        <v>24</v>
      </c>
      <c r="J53" s="56">
        <v>66</v>
      </c>
      <c r="K53" s="57" t="s">
        <v>740</v>
      </c>
      <c r="L53" s="56">
        <v>1000</v>
      </c>
      <c r="M53" s="57" t="s">
        <v>87</v>
      </c>
      <c r="N53" s="58" t="s">
        <v>227</v>
      </c>
      <c r="O53" s="58" t="s">
        <v>324</v>
      </c>
      <c r="P53" s="102" t="s">
        <v>428</v>
      </c>
      <c r="Q53" s="108">
        <v>2</v>
      </c>
      <c r="R53" s="374">
        <v>10</v>
      </c>
    </row>
    <row r="54" spans="1:18" ht="15" customHeight="1">
      <c r="A54" s="56">
        <v>48</v>
      </c>
      <c r="B54" s="57" t="s">
        <v>605</v>
      </c>
      <c r="C54" s="56">
        <v>1000</v>
      </c>
      <c r="D54" s="57" t="s">
        <v>498</v>
      </c>
      <c r="E54" s="58" t="s">
        <v>318</v>
      </c>
      <c r="F54" s="58" t="s">
        <v>415</v>
      </c>
      <c r="G54" s="58" t="s">
        <v>484</v>
      </c>
      <c r="H54" s="58" t="s">
        <v>231</v>
      </c>
      <c r="I54" s="35">
        <v>25</v>
      </c>
      <c r="J54" s="56">
        <v>67</v>
      </c>
      <c r="K54" s="57" t="s">
        <v>604</v>
      </c>
      <c r="L54" s="56">
        <v>1000</v>
      </c>
      <c r="M54" s="57" t="s">
        <v>722</v>
      </c>
      <c r="N54" s="58" t="s">
        <v>227</v>
      </c>
      <c r="O54" s="58" t="s">
        <v>324</v>
      </c>
      <c r="P54" s="102" t="s">
        <v>315</v>
      </c>
      <c r="Q54" s="108">
        <v>2</v>
      </c>
      <c r="R54" s="374">
        <v>9</v>
      </c>
    </row>
    <row r="55" spans="1:18" ht="15" customHeight="1">
      <c r="A55" s="56">
        <v>49</v>
      </c>
      <c r="B55" s="57" t="s">
        <v>749</v>
      </c>
      <c r="C55" s="56">
        <v>1000</v>
      </c>
      <c r="D55" s="57" t="s">
        <v>377</v>
      </c>
      <c r="E55" s="58" t="s">
        <v>318</v>
      </c>
      <c r="F55" s="58" t="s">
        <v>428</v>
      </c>
      <c r="G55" s="58" t="s">
        <v>511</v>
      </c>
      <c r="H55" s="58" t="s">
        <v>230</v>
      </c>
      <c r="I55" s="35">
        <v>26</v>
      </c>
      <c r="J55" s="56">
        <v>69</v>
      </c>
      <c r="K55" s="57" t="s">
        <v>739</v>
      </c>
      <c r="L55" s="56">
        <v>1000</v>
      </c>
      <c r="M55" s="57" t="s">
        <v>87</v>
      </c>
      <c r="N55" s="58" t="s">
        <v>227</v>
      </c>
      <c r="O55" s="58" t="s">
        <v>324</v>
      </c>
      <c r="P55" s="102" t="s">
        <v>607</v>
      </c>
      <c r="Q55" s="108">
        <v>2</v>
      </c>
      <c r="R55" s="374">
        <v>8</v>
      </c>
    </row>
    <row r="56" spans="1:18" ht="15" customHeight="1">
      <c r="A56" s="56">
        <v>50</v>
      </c>
      <c r="B56" s="57" t="s">
        <v>463</v>
      </c>
      <c r="C56" s="56">
        <v>1000</v>
      </c>
      <c r="D56" s="57" t="s">
        <v>590</v>
      </c>
      <c r="E56" s="58" t="s">
        <v>318</v>
      </c>
      <c r="F56" s="58" t="s">
        <v>603</v>
      </c>
      <c r="G56" s="58" t="s">
        <v>484</v>
      </c>
      <c r="H56" s="58" t="s">
        <v>230</v>
      </c>
      <c r="I56" s="35">
        <v>27</v>
      </c>
      <c r="J56" s="56">
        <v>71</v>
      </c>
      <c r="K56" s="57" t="s">
        <v>797</v>
      </c>
      <c r="L56" s="56">
        <v>1000</v>
      </c>
      <c r="M56" s="57" t="s">
        <v>722</v>
      </c>
      <c r="N56" s="58" t="s">
        <v>227</v>
      </c>
      <c r="O56" s="58" t="s">
        <v>325</v>
      </c>
      <c r="P56" s="102" t="s">
        <v>320</v>
      </c>
      <c r="Q56" s="108">
        <v>1</v>
      </c>
      <c r="R56" s="374">
        <v>7</v>
      </c>
    </row>
    <row r="57" spans="1:10" ht="15" customHeight="1">
      <c r="A57" s="56">
        <v>51</v>
      </c>
      <c r="B57" s="57" t="s">
        <v>786</v>
      </c>
      <c r="C57" s="56">
        <v>1000</v>
      </c>
      <c r="D57" s="57" t="s">
        <v>590</v>
      </c>
      <c r="E57" s="58" t="s">
        <v>318</v>
      </c>
      <c r="F57" s="58" t="s">
        <v>315</v>
      </c>
      <c r="G57" s="58" t="s">
        <v>484</v>
      </c>
      <c r="H57" s="58" t="s">
        <v>231</v>
      </c>
      <c r="I57" s="35"/>
      <c r="J57" s="56"/>
    </row>
    <row r="58" spans="1:9" ht="15" customHeight="1">
      <c r="A58" s="56">
        <v>52</v>
      </c>
      <c r="B58" s="57" t="s">
        <v>787</v>
      </c>
      <c r="C58" s="56">
        <v>1000</v>
      </c>
      <c r="D58" s="57" t="s">
        <v>788</v>
      </c>
      <c r="E58" s="58" t="s">
        <v>321</v>
      </c>
      <c r="F58" s="58" t="s">
        <v>511</v>
      </c>
      <c r="G58" s="58" t="s">
        <v>573</v>
      </c>
      <c r="H58" s="58" t="s">
        <v>232</v>
      </c>
      <c r="I58" s="49"/>
    </row>
    <row r="59" spans="1:10" ht="15" customHeight="1">
      <c r="A59" s="56">
        <v>53</v>
      </c>
      <c r="B59" s="57" t="s">
        <v>338</v>
      </c>
      <c r="C59" s="56">
        <v>1000</v>
      </c>
      <c r="D59" s="57" t="s">
        <v>359</v>
      </c>
      <c r="E59" s="58" t="s">
        <v>321</v>
      </c>
      <c r="F59" s="58" t="s">
        <v>411</v>
      </c>
      <c r="G59" s="58" t="s">
        <v>499</v>
      </c>
      <c r="H59" s="58" t="s">
        <v>231</v>
      </c>
      <c r="I59" s="49"/>
      <c r="J59" s="52" t="s">
        <v>435</v>
      </c>
    </row>
    <row r="60" spans="1:9" ht="15" customHeight="1">
      <c r="A60" s="56">
        <v>54</v>
      </c>
      <c r="B60" s="57" t="s">
        <v>736</v>
      </c>
      <c r="C60" s="56">
        <v>1000</v>
      </c>
      <c r="D60" s="57" t="s">
        <v>377</v>
      </c>
      <c r="E60" s="58" t="s">
        <v>321</v>
      </c>
      <c r="F60" s="58" t="s">
        <v>411</v>
      </c>
      <c r="G60" s="58" t="s">
        <v>567</v>
      </c>
      <c r="H60" s="58" t="s">
        <v>231</v>
      </c>
      <c r="I60" s="49"/>
    </row>
    <row r="61" spans="1:17" ht="15" customHeight="1">
      <c r="A61" s="56">
        <v>55</v>
      </c>
      <c r="B61" s="57" t="s">
        <v>444</v>
      </c>
      <c r="C61" s="56">
        <v>1000</v>
      </c>
      <c r="D61" s="57" t="s">
        <v>359</v>
      </c>
      <c r="E61" s="58" t="s">
        <v>321</v>
      </c>
      <c r="F61" s="58" t="s">
        <v>412</v>
      </c>
      <c r="G61" s="58" t="s">
        <v>499</v>
      </c>
      <c r="H61" s="58" t="s">
        <v>232</v>
      </c>
      <c r="I61" s="35"/>
      <c r="J61" s="53" t="s">
        <v>410</v>
      </c>
      <c r="K61" s="54" t="s">
        <v>221</v>
      </c>
      <c r="L61" s="53" t="s">
        <v>238</v>
      </c>
      <c r="M61" s="54" t="s">
        <v>272</v>
      </c>
      <c r="N61" s="55" t="s">
        <v>404</v>
      </c>
      <c r="O61" s="55" t="s">
        <v>222</v>
      </c>
      <c r="P61" s="55" t="s">
        <v>223</v>
      </c>
      <c r="Q61" s="222" t="s">
        <v>776</v>
      </c>
    </row>
    <row r="62" spans="1:18" ht="15" customHeight="1">
      <c r="A62" s="56">
        <v>56</v>
      </c>
      <c r="B62" s="237" t="s">
        <v>789</v>
      </c>
      <c r="C62" s="236">
        <v>1000</v>
      </c>
      <c r="D62" s="237" t="s">
        <v>790</v>
      </c>
      <c r="E62" s="58" t="s">
        <v>321</v>
      </c>
      <c r="F62" s="58" t="s">
        <v>419</v>
      </c>
      <c r="G62" s="58" t="s">
        <v>516</v>
      </c>
      <c r="H62" s="58" t="s">
        <v>232</v>
      </c>
      <c r="I62" s="35">
        <v>1</v>
      </c>
      <c r="J62" s="56">
        <v>4</v>
      </c>
      <c r="K62" s="57" t="s">
        <v>290</v>
      </c>
      <c r="L62" s="56">
        <v>1360</v>
      </c>
      <c r="M62" s="57" t="s">
        <v>359</v>
      </c>
      <c r="N62" s="58" t="s">
        <v>228</v>
      </c>
      <c r="O62" s="58" t="s">
        <v>488</v>
      </c>
      <c r="P62" s="102" t="s">
        <v>579</v>
      </c>
      <c r="Q62" s="108">
        <v>7</v>
      </c>
      <c r="R62" s="374">
        <v>40</v>
      </c>
    </row>
    <row r="63" spans="1:18" ht="15" customHeight="1">
      <c r="A63" s="56">
        <v>57</v>
      </c>
      <c r="B63" s="57" t="s">
        <v>791</v>
      </c>
      <c r="C63" s="56">
        <v>1000</v>
      </c>
      <c r="D63" s="57" t="s">
        <v>792</v>
      </c>
      <c r="E63" s="58" t="s">
        <v>321</v>
      </c>
      <c r="F63" s="58" t="s">
        <v>417</v>
      </c>
      <c r="G63" s="58" t="s">
        <v>439</v>
      </c>
      <c r="H63" s="58" t="s">
        <v>231</v>
      </c>
      <c r="I63" s="35">
        <v>2</v>
      </c>
      <c r="J63" s="56">
        <v>6</v>
      </c>
      <c r="K63" s="57" t="s">
        <v>330</v>
      </c>
      <c r="L63" s="56">
        <v>1100</v>
      </c>
      <c r="M63" s="57" t="s">
        <v>495</v>
      </c>
      <c r="N63" s="58" t="s">
        <v>228</v>
      </c>
      <c r="O63" s="58" t="s">
        <v>478</v>
      </c>
      <c r="P63" s="102" t="s">
        <v>514</v>
      </c>
      <c r="Q63" s="108">
        <v>6</v>
      </c>
      <c r="R63" s="374">
        <v>35</v>
      </c>
    </row>
    <row r="64" spans="1:18" ht="15" customHeight="1">
      <c r="A64" s="56">
        <v>58</v>
      </c>
      <c r="B64" s="57" t="s">
        <v>445</v>
      </c>
      <c r="C64" s="56">
        <v>1000</v>
      </c>
      <c r="D64" s="57" t="s">
        <v>590</v>
      </c>
      <c r="E64" s="58" t="s">
        <v>321</v>
      </c>
      <c r="F64" s="58" t="s">
        <v>415</v>
      </c>
      <c r="G64" s="58" t="s">
        <v>424</v>
      </c>
      <c r="H64" s="58" t="s">
        <v>231</v>
      </c>
      <c r="I64" s="35">
        <v>3</v>
      </c>
      <c r="J64" s="56">
        <v>13</v>
      </c>
      <c r="K64" s="57" t="s">
        <v>289</v>
      </c>
      <c r="L64" s="56">
        <v>1279</v>
      </c>
      <c r="M64" s="57" t="s">
        <v>359</v>
      </c>
      <c r="N64" s="58" t="s">
        <v>228</v>
      </c>
      <c r="O64" s="58" t="s">
        <v>310</v>
      </c>
      <c r="P64" s="102" t="s">
        <v>439</v>
      </c>
      <c r="Q64" s="108">
        <v>6</v>
      </c>
      <c r="R64" s="374">
        <v>32</v>
      </c>
    </row>
    <row r="65" spans="1:18" ht="15" customHeight="1">
      <c r="A65" s="56">
        <v>59</v>
      </c>
      <c r="B65" s="57" t="s">
        <v>751</v>
      </c>
      <c r="C65" s="56">
        <v>1000</v>
      </c>
      <c r="D65" s="57" t="s">
        <v>722</v>
      </c>
      <c r="E65" s="58" t="s">
        <v>321</v>
      </c>
      <c r="F65" s="58" t="s">
        <v>428</v>
      </c>
      <c r="G65" s="58" t="s">
        <v>424</v>
      </c>
      <c r="H65" s="58" t="s">
        <v>231</v>
      </c>
      <c r="I65" s="35">
        <v>4</v>
      </c>
      <c r="J65" s="56">
        <v>14</v>
      </c>
      <c r="K65" s="57" t="s">
        <v>102</v>
      </c>
      <c r="L65" s="56">
        <v>1100</v>
      </c>
      <c r="M65" s="57" t="s">
        <v>572</v>
      </c>
      <c r="N65" s="58" t="s">
        <v>228</v>
      </c>
      <c r="O65" s="58" t="s">
        <v>310</v>
      </c>
      <c r="P65" s="102" t="s">
        <v>440</v>
      </c>
      <c r="Q65" s="108">
        <v>6</v>
      </c>
      <c r="R65" s="374">
        <v>30</v>
      </c>
    </row>
    <row r="66" spans="1:18" ht="15" customHeight="1">
      <c r="A66" s="56">
        <v>60</v>
      </c>
      <c r="B66" s="57" t="s">
        <v>536</v>
      </c>
      <c r="C66" s="56">
        <v>1000</v>
      </c>
      <c r="D66" s="57" t="s">
        <v>87</v>
      </c>
      <c r="E66" s="58" t="s">
        <v>321</v>
      </c>
      <c r="F66" s="58" t="s">
        <v>599</v>
      </c>
      <c r="G66" s="58" t="s">
        <v>486</v>
      </c>
      <c r="H66" s="58" t="s">
        <v>231</v>
      </c>
      <c r="I66" s="35">
        <v>5</v>
      </c>
      <c r="J66" s="56">
        <v>21</v>
      </c>
      <c r="K66" s="57" t="s">
        <v>292</v>
      </c>
      <c r="L66" s="56">
        <v>1000</v>
      </c>
      <c r="M66" s="57" t="s">
        <v>498</v>
      </c>
      <c r="N66" s="58" t="s">
        <v>228</v>
      </c>
      <c r="O66" s="58" t="s">
        <v>312</v>
      </c>
      <c r="P66" s="102" t="s">
        <v>486</v>
      </c>
      <c r="Q66" s="108">
        <v>5</v>
      </c>
      <c r="R66" s="374">
        <v>29</v>
      </c>
    </row>
    <row r="67" spans="1:18" ht="15" customHeight="1">
      <c r="A67" s="56">
        <v>61</v>
      </c>
      <c r="B67" s="57" t="s">
        <v>742</v>
      </c>
      <c r="C67" s="56">
        <v>1000</v>
      </c>
      <c r="D67" s="57" t="s">
        <v>721</v>
      </c>
      <c r="E67" s="58" t="s">
        <v>321</v>
      </c>
      <c r="F67" s="58" t="s">
        <v>599</v>
      </c>
      <c r="G67" s="58" t="s">
        <v>486</v>
      </c>
      <c r="H67" s="58" t="s">
        <v>232</v>
      </c>
      <c r="I67" s="35">
        <v>6</v>
      </c>
      <c r="J67" s="56">
        <v>27</v>
      </c>
      <c r="K67" s="57" t="s">
        <v>268</v>
      </c>
      <c r="L67" s="56">
        <v>1260</v>
      </c>
      <c r="M67" s="57" t="s">
        <v>495</v>
      </c>
      <c r="N67" s="58" t="s">
        <v>228</v>
      </c>
      <c r="O67" s="58" t="s">
        <v>314</v>
      </c>
      <c r="P67" s="102" t="s">
        <v>510</v>
      </c>
      <c r="Q67" s="108">
        <v>5</v>
      </c>
      <c r="R67" s="374">
        <v>28</v>
      </c>
    </row>
    <row r="68" spans="1:18" ht="15" customHeight="1">
      <c r="A68" s="56">
        <v>62</v>
      </c>
      <c r="B68" s="57" t="s">
        <v>531</v>
      </c>
      <c r="C68" s="56">
        <v>1000</v>
      </c>
      <c r="D68" s="57" t="s">
        <v>495</v>
      </c>
      <c r="E68" s="58" t="s">
        <v>323</v>
      </c>
      <c r="F68" s="58" t="s">
        <v>423</v>
      </c>
      <c r="G68" s="58" t="s">
        <v>497</v>
      </c>
      <c r="H68" s="58" t="s">
        <v>231</v>
      </c>
      <c r="I68" s="35">
        <v>7</v>
      </c>
      <c r="J68" s="56">
        <v>28</v>
      </c>
      <c r="K68" s="57" t="s">
        <v>449</v>
      </c>
      <c r="L68" s="56">
        <v>1000</v>
      </c>
      <c r="M68" s="57" t="s">
        <v>498</v>
      </c>
      <c r="N68" s="58" t="s">
        <v>228</v>
      </c>
      <c r="O68" s="58" t="s">
        <v>314</v>
      </c>
      <c r="P68" s="102" t="s">
        <v>484</v>
      </c>
      <c r="Q68" s="108">
        <v>4</v>
      </c>
      <c r="R68" s="374">
        <v>27</v>
      </c>
    </row>
    <row r="69" spans="1:18" ht="15" customHeight="1">
      <c r="A69" s="56">
        <v>63</v>
      </c>
      <c r="B69" s="57" t="s">
        <v>793</v>
      </c>
      <c r="C69" s="56">
        <v>1000</v>
      </c>
      <c r="D69" s="57" t="s">
        <v>785</v>
      </c>
      <c r="E69" s="58" t="s">
        <v>323</v>
      </c>
      <c r="F69" s="58" t="s">
        <v>485</v>
      </c>
      <c r="G69" s="58" t="s">
        <v>510</v>
      </c>
      <c r="H69" s="58" t="s">
        <v>231</v>
      </c>
      <c r="I69" s="35">
        <v>8</v>
      </c>
      <c r="J69" s="56">
        <v>31</v>
      </c>
      <c r="K69" s="57" t="s">
        <v>403</v>
      </c>
      <c r="L69" s="56">
        <v>1000</v>
      </c>
      <c r="M69" s="57" t="s">
        <v>359</v>
      </c>
      <c r="N69" s="58" t="s">
        <v>228</v>
      </c>
      <c r="O69" s="58" t="s">
        <v>314</v>
      </c>
      <c r="P69" s="102" t="s">
        <v>424</v>
      </c>
      <c r="Q69" s="108">
        <v>5</v>
      </c>
      <c r="R69" s="374">
        <v>26</v>
      </c>
    </row>
    <row r="70" spans="1:18" ht="15" customHeight="1">
      <c r="A70" s="56">
        <v>64</v>
      </c>
      <c r="B70" s="57" t="s">
        <v>748</v>
      </c>
      <c r="C70" s="56">
        <v>1000</v>
      </c>
      <c r="D70" s="57" t="s">
        <v>377</v>
      </c>
      <c r="E70" s="58" t="s">
        <v>323</v>
      </c>
      <c r="F70" s="58" t="s">
        <v>428</v>
      </c>
      <c r="G70" s="58" t="s">
        <v>440</v>
      </c>
      <c r="H70" s="58" t="s">
        <v>231</v>
      </c>
      <c r="I70" s="35">
        <v>9</v>
      </c>
      <c r="J70" s="56">
        <v>33</v>
      </c>
      <c r="K70" s="57" t="s">
        <v>461</v>
      </c>
      <c r="L70" s="56">
        <v>1000</v>
      </c>
      <c r="M70" s="57" t="s">
        <v>721</v>
      </c>
      <c r="N70" s="58" t="s">
        <v>228</v>
      </c>
      <c r="O70" s="58" t="s">
        <v>314</v>
      </c>
      <c r="P70" s="102" t="s">
        <v>416</v>
      </c>
      <c r="Q70" s="108">
        <v>4</v>
      </c>
      <c r="R70" s="374">
        <v>25</v>
      </c>
    </row>
    <row r="71" spans="1:18" ht="15" customHeight="1">
      <c r="A71" s="56">
        <v>65</v>
      </c>
      <c r="B71" s="57" t="s">
        <v>597</v>
      </c>
      <c r="C71" s="56">
        <v>1000</v>
      </c>
      <c r="D71" s="57" t="s">
        <v>722</v>
      </c>
      <c r="E71" s="58" t="s">
        <v>323</v>
      </c>
      <c r="F71" s="58" t="s">
        <v>603</v>
      </c>
      <c r="G71" s="58" t="s">
        <v>416</v>
      </c>
      <c r="H71" s="58" t="s">
        <v>231</v>
      </c>
      <c r="I71" s="35">
        <v>10</v>
      </c>
      <c r="J71" s="56">
        <v>35</v>
      </c>
      <c r="K71" s="57" t="s">
        <v>429</v>
      </c>
      <c r="L71" s="56">
        <v>1000</v>
      </c>
      <c r="M71" s="57" t="s">
        <v>495</v>
      </c>
      <c r="N71" s="58" t="s">
        <v>228</v>
      </c>
      <c r="O71" s="58" t="s">
        <v>317</v>
      </c>
      <c r="P71" s="102" t="s">
        <v>519</v>
      </c>
      <c r="Q71" s="108">
        <v>4</v>
      </c>
      <c r="R71" s="374">
        <v>24</v>
      </c>
    </row>
    <row r="72" spans="1:18" ht="15" customHeight="1">
      <c r="A72" s="56">
        <v>66</v>
      </c>
      <c r="B72" s="57" t="s">
        <v>737</v>
      </c>
      <c r="C72" s="56">
        <v>1000</v>
      </c>
      <c r="D72" s="57" t="s">
        <v>108</v>
      </c>
      <c r="E72" s="58" t="s">
        <v>323</v>
      </c>
      <c r="F72" s="58" t="s">
        <v>313</v>
      </c>
      <c r="G72" s="58" t="s">
        <v>485</v>
      </c>
      <c r="H72" s="58" t="s">
        <v>232</v>
      </c>
      <c r="I72" s="35">
        <v>11</v>
      </c>
      <c r="J72" s="56">
        <v>36</v>
      </c>
      <c r="K72" s="57" t="s">
        <v>453</v>
      </c>
      <c r="L72" s="56">
        <v>1100</v>
      </c>
      <c r="M72" s="57" t="s">
        <v>716</v>
      </c>
      <c r="N72" s="58" t="s">
        <v>228</v>
      </c>
      <c r="O72" s="58" t="s">
        <v>317</v>
      </c>
      <c r="P72" s="102" t="s">
        <v>484</v>
      </c>
      <c r="Q72" s="108">
        <v>4</v>
      </c>
      <c r="R72" s="374">
        <v>23</v>
      </c>
    </row>
    <row r="73" spans="1:18" ht="15" customHeight="1">
      <c r="A73" s="56">
        <v>67</v>
      </c>
      <c r="B73" s="57" t="s">
        <v>740</v>
      </c>
      <c r="C73" s="56">
        <v>1000</v>
      </c>
      <c r="D73" s="57" t="s">
        <v>87</v>
      </c>
      <c r="E73" s="58" t="s">
        <v>324</v>
      </c>
      <c r="F73" s="58" t="s">
        <v>428</v>
      </c>
      <c r="G73" s="58" t="s">
        <v>412</v>
      </c>
      <c r="H73" s="58" t="s">
        <v>232</v>
      </c>
      <c r="I73" s="35">
        <v>12</v>
      </c>
      <c r="J73" s="56">
        <v>38</v>
      </c>
      <c r="K73" s="57" t="s">
        <v>450</v>
      </c>
      <c r="L73" s="56">
        <v>1000</v>
      </c>
      <c r="M73" s="57" t="s">
        <v>498</v>
      </c>
      <c r="N73" s="58" t="s">
        <v>228</v>
      </c>
      <c r="O73" s="58" t="s">
        <v>317</v>
      </c>
      <c r="P73" s="102" t="s">
        <v>411</v>
      </c>
      <c r="Q73" s="108">
        <v>4</v>
      </c>
      <c r="R73" s="374">
        <v>22</v>
      </c>
    </row>
    <row r="74" spans="1:18" ht="15" customHeight="1">
      <c r="A74" s="56">
        <v>68</v>
      </c>
      <c r="B74" s="57" t="s">
        <v>794</v>
      </c>
      <c r="C74" s="56">
        <v>1000</v>
      </c>
      <c r="D74" s="57" t="s">
        <v>795</v>
      </c>
      <c r="E74" s="58" t="s">
        <v>324</v>
      </c>
      <c r="F74" s="58" t="s">
        <v>603</v>
      </c>
      <c r="G74" s="58" t="s">
        <v>484</v>
      </c>
      <c r="H74" s="58" t="s">
        <v>233</v>
      </c>
      <c r="I74" s="35">
        <v>13</v>
      </c>
      <c r="J74" s="56">
        <v>44</v>
      </c>
      <c r="K74" s="57" t="s">
        <v>408</v>
      </c>
      <c r="L74" s="56">
        <v>1000</v>
      </c>
      <c r="M74" s="57" t="s">
        <v>498</v>
      </c>
      <c r="N74" s="58" t="s">
        <v>228</v>
      </c>
      <c r="O74" s="58" t="s">
        <v>318</v>
      </c>
      <c r="P74" s="102" t="s">
        <v>484</v>
      </c>
      <c r="Q74" s="108">
        <v>4</v>
      </c>
      <c r="R74" s="374">
        <v>21</v>
      </c>
    </row>
    <row r="75" spans="1:18" ht="15" customHeight="1">
      <c r="A75" s="56">
        <v>69</v>
      </c>
      <c r="B75" s="57" t="s">
        <v>604</v>
      </c>
      <c r="C75" s="56">
        <v>1000</v>
      </c>
      <c r="D75" s="57" t="s">
        <v>722</v>
      </c>
      <c r="E75" s="58" t="s">
        <v>324</v>
      </c>
      <c r="F75" s="58" t="s">
        <v>315</v>
      </c>
      <c r="G75" s="58" t="s">
        <v>424</v>
      </c>
      <c r="H75" s="58" t="s">
        <v>232</v>
      </c>
      <c r="I75" s="35">
        <v>14</v>
      </c>
      <c r="J75" s="56">
        <v>49</v>
      </c>
      <c r="K75" s="57" t="s">
        <v>749</v>
      </c>
      <c r="L75" s="56">
        <v>1000</v>
      </c>
      <c r="M75" s="57" t="s">
        <v>377</v>
      </c>
      <c r="N75" s="58" t="s">
        <v>228</v>
      </c>
      <c r="O75" s="58" t="s">
        <v>318</v>
      </c>
      <c r="P75" s="102" t="s">
        <v>428</v>
      </c>
      <c r="Q75" s="108">
        <v>4</v>
      </c>
      <c r="R75" s="374">
        <v>20</v>
      </c>
    </row>
    <row r="76" spans="1:18" ht="15" customHeight="1">
      <c r="A76" s="56">
        <v>70</v>
      </c>
      <c r="B76" s="57" t="s">
        <v>796</v>
      </c>
      <c r="C76" s="56">
        <v>1000</v>
      </c>
      <c r="D76" s="57" t="s">
        <v>124</v>
      </c>
      <c r="E76" s="58" t="s">
        <v>324</v>
      </c>
      <c r="F76" s="58" t="s">
        <v>364</v>
      </c>
      <c r="G76" s="58" t="s">
        <v>603</v>
      </c>
      <c r="H76" s="58" t="s">
        <v>233</v>
      </c>
      <c r="I76" s="35">
        <v>15</v>
      </c>
      <c r="J76" s="56">
        <v>52</v>
      </c>
      <c r="K76" s="57" t="s">
        <v>787</v>
      </c>
      <c r="L76" s="56">
        <v>1000</v>
      </c>
      <c r="M76" s="57" t="s">
        <v>788</v>
      </c>
      <c r="N76" s="58" t="s">
        <v>228</v>
      </c>
      <c r="O76" s="58" t="s">
        <v>321</v>
      </c>
      <c r="P76" s="102" t="s">
        <v>511</v>
      </c>
      <c r="Q76" s="108">
        <v>2</v>
      </c>
      <c r="R76" s="374">
        <v>19</v>
      </c>
    </row>
    <row r="77" spans="1:18" ht="15" customHeight="1">
      <c r="A77" s="56">
        <v>71</v>
      </c>
      <c r="B77" s="57" t="s">
        <v>739</v>
      </c>
      <c r="C77" s="56">
        <v>1000</v>
      </c>
      <c r="D77" s="57" t="s">
        <v>87</v>
      </c>
      <c r="E77" s="58" t="s">
        <v>324</v>
      </c>
      <c r="F77" s="58" t="s">
        <v>607</v>
      </c>
      <c r="G77" s="58" t="s">
        <v>413</v>
      </c>
      <c r="H77" s="58" t="s">
        <v>232</v>
      </c>
      <c r="I77" s="35">
        <v>16</v>
      </c>
      <c r="J77" s="56">
        <v>53</v>
      </c>
      <c r="K77" s="57" t="s">
        <v>338</v>
      </c>
      <c r="L77" s="56">
        <v>1000</v>
      </c>
      <c r="M77" s="57" t="s">
        <v>359</v>
      </c>
      <c r="N77" s="58" t="s">
        <v>228</v>
      </c>
      <c r="O77" s="58" t="s">
        <v>321</v>
      </c>
      <c r="P77" s="102" t="s">
        <v>411</v>
      </c>
      <c r="Q77" s="108">
        <v>3</v>
      </c>
      <c r="R77" s="374">
        <v>18</v>
      </c>
    </row>
    <row r="78" spans="1:18" ht="15" customHeight="1">
      <c r="A78" s="56">
        <v>72</v>
      </c>
      <c r="B78" s="57" t="s">
        <v>797</v>
      </c>
      <c r="C78" s="56">
        <v>1000</v>
      </c>
      <c r="D78" s="57" t="s">
        <v>722</v>
      </c>
      <c r="E78" s="58" t="s">
        <v>325</v>
      </c>
      <c r="F78" s="58" t="s">
        <v>320</v>
      </c>
      <c r="G78" s="58" t="s">
        <v>415</v>
      </c>
      <c r="H78" s="58" t="s">
        <v>233</v>
      </c>
      <c r="I78" s="35">
        <v>17</v>
      </c>
      <c r="J78" s="56">
        <v>59</v>
      </c>
      <c r="K78" s="57" t="s">
        <v>751</v>
      </c>
      <c r="L78" s="56">
        <v>1000</v>
      </c>
      <c r="M78" s="57" t="s">
        <v>722</v>
      </c>
      <c r="N78" s="58" t="s">
        <v>228</v>
      </c>
      <c r="O78" s="58" t="s">
        <v>321</v>
      </c>
      <c r="P78" s="102" t="s">
        <v>428</v>
      </c>
      <c r="Q78" s="108">
        <v>3</v>
      </c>
      <c r="R78" s="374">
        <v>17</v>
      </c>
    </row>
    <row r="79" spans="1:18" ht="15" customHeight="1">
      <c r="A79" s="56">
        <v>73</v>
      </c>
      <c r="B79" s="57" t="s">
        <v>798</v>
      </c>
      <c r="C79" s="56">
        <v>1000</v>
      </c>
      <c r="D79" s="57" t="s">
        <v>178</v>
      </c>
      <c r="E79" s="58" t="s">
        <v>772</v>
      </c>
      <c r="F79" s="58" t="s">
        <v>799</v>
      </c>
      <c r="G79" s="58" t="s">
        <v>415</v>
      </c>
      <c r="H79" s="58" t="s">
        <v>743</v>
      </c>
      <c r="I79" s="35">
        <v>18</v>
      </c>
      <c r="J79" s="56">
        <v>64</v>
      </c>
      <c r="K79" s="57" t="s">
        <v>748</v>
      </c>
      <c r="L79" s="56">
        <v>1000</v>
      </c>
      <c r="M79" s="57" t="s">
        <v>377</v>
      </c>
      <c r="N79" s="58" t="s">
        <v>228</v>
      </c>
      <c r="O79" s="58" t="s">
        <v>323</v>
      </c>
      <c r="P79" s="102" t="s">
        <v>428</v>
      </c>
      <c r="Q79" s="108">
        <v>3</v>
      </c>
      <c r="R79" s="374">
        <v>16</v>
      </c>
    </row>
    <row r="80" spans="9:18" ht="15" customHeight="1">
      <c r="I80" s="35">
        <v>19</v>
      </c>
      <c r="J80" s="56">
        <v>68</v>
      </c>
      <c r="K80" s="57" t="s">
        <v>794</v>
      </c>
      <c r="L80" s="56">
        <v>1000</v>
      </c>
      <c r="M80" s="57" t="s">
        <v>795</v>
      </c>
      <c r="N80" s="58" t="s">
        <v>228</v>
      </c>
      <c r="O80" s="58" t="s">
        <v>324</v>
      </c>
      <c r="P80" s="102" t="s">
        <v>603</v>
      </c>
      <c r="Q80" s="108">
        <v>1</v>
      </c>
      <c r="R80" s="374">
        <v>15</v>
      </c>
    </row>
    <row r="81" ht="15" customHeight="1">
      <c r="A81" s="221"/>
    </row>
    <row r="82" spans="1:10" ht="15" customHeight="1">
      <c r="A82" s="221"/>
      <c r="J82" s="52" t="s">
        <v>436</v>
      </c>
    </row>
    <row r="84" spans="10:17" ht="15" customHeight="1">
      <c r="J84" s="53" t="s">
        <v>410</v>
      </c>
      <c r="K84" s="54" t="s">
        <v>221</v>
      </c>
      <c r="L84" s="53" t="s">
        <v>238</v>
      </c>
      <c r="M84" s="54" t="s">
        <v>272</v>
      </c>
      <c r="N84" s="55" t="s">
        <v>404</v>
      </c>
      <c r="O84" s="55" t="s">
        <v>222</v>
      </c>
      <c r="P84" s="55" t="s">
        <v>223</v>
      </c>
      <c r="Q84" s="222" t="s">
        <v>776</v>
      </c>
    </row>
    <row r="85" spans="9:18" ht="15" customHeight="1">
      <c r="I85" s="392">
        <v>1</v>
      </c>
      <c r="J85" s="56">
        <v>1</v>
      </c>
      <c r="K85" s="57" t="s">
        <v>753</v>
      </c>
      <c r="L85" s="56">
        <v>1998</v>
      </c>
      <c r="M85" s="57" t="s">
        <v>426</v>
      </c>
      <c r="N85" s="58" t="s">
        <v>226</v>
      </c>
      <c r="O85" s="58" t="s">
        <v>493</v>
      </c>
      <c r="P85" s="102" t="s">
        <v>507</v>
      </c>
      <c r="Q85" s="108">
        <v>8</v>
      </c>
      <c r="R85" s="374">
        <v>40</v>
      </c>
    </row>
    <row r="86" spans="9:18" ht="15" customHeight="1">
      <c r="I86" s="392">
        <v>2</v>
      </c>
      <c r="J86" s="56">
        <v>3</v>
      </c>
      <c r="K86" s="57" t="s">
        <v>79</v>
      </c>
      <c r="L86" s="56">
        <v>1602</v>
      </c>
      <c r="M86" s="57" t="s">
        <v>495</v>
      </c>
      <c r="N86" s="58" t="s">
        <v>226</v>
      </c>
      <c r="O86" s="58" t="s">
        <v>488</v>
      </c>
      <c r="P86" s="102" t="s">
        <v>501</v>
      </c>
      <c r="Q86" s="108">
        <v>6</v>
      </c>
      <c r="R86" s="374">
        <v>35</v>
      </c>
    </row>
    <row r="87" spans="9:18" ht="15" customHeight="1">
      <c r="I87" s="392">
        <v>3</v>
      </c>
      <c r="J87" s="56">
        <v>5</v>
      </c>
      <c r="K87" s="57" t="s">
        <v>78</v>
      </c>
      <c r="L87" s="56">
        <v>1724</v>
      </c>
      <c r="M87" s="57" t="s">
        <v>495</v>
      </c>
      <c r="N87" s="58" t="s">
        <v>226</v>
      </c>
      <c r="O87" s="58" t="s">
        <v>478</v>
      </c>
      <c r="P87" s="102" t="s">
        <v>501</v>
      </c>
      <c r="Q87" s="108">
        <v>6</v>
      </c>
      <c r="R87" s="374">
        <v>32</v>
      </c>
    </row>
    <row r="88" spans="9:18" ht="15" customHeight="1">
      <c r="I88" s="392">
        <v>4</v>
      </c>
      <c r="J88" s="56">
        <v>11</v>
      </c>
      <c r="K88" s="57" t="s">
        <v>294</v>
      </c>
      <c r="L88" s="56">
        <v>1432</v>
      </c>
      <c r="M88" s="57" t="s">
        <v>515</v>
      </c>
      <c r="N88" s="58" t="s">
        <v>226</v>
      </c>
      <c r="O88" s="58" t="s">
        <v>310</v>
      </c>
      <c r="P88" s="102" t="s">
        <v>510</v>
      </c>
      <c r="Q88" s="108">
        <v>5</v>
      </c>
      <c r="R88" s="374">
        <v>30</v>
      </c>
    </row>
    <row r="89" spans="9:18" ht="15" customHeight="1">
      <c r="I89" s="392">
        <v>5</v>
      </c>
      <c r="J89" s="56">
        <v>20</v>
      </c>
      <c r="K89" s="57" t="s">
        <v>244</v>
      </c>
      <c r="L89" s="56">
        <v>1250</v>
      </c>
      <c r="M89" s="57" t="s">
        <v>498</v>
      </c>
      <c r="N89" s="58" t="s">
        <v>226</v>
      </c>
      <c r="O89" s="58" t="s">
        <v>312</v>
      </c>
      <c r="P89" s="102" t="s">
        <v>423</v>
      </c>
      <c r="Q89" s="108">
        <v>5</v>
      </c>
      <c r="R89" s="374">
        <v>29</v>
      </c>
    </row>
    <row r="90" spans="9:18" ht="15" customHeight="1">
      <c r="I90" s="392">
        <v>6</v>
      </c>
      <c r="J90" s="56">
        <v>24</v>
      </c>
      <c r="K90" s="57" t="s">
        <v>406</v>
      </c>
      <c r="L90" s="56">
        <v>1000</v>
      </c>
      <c r="M90" s="57" t="s">
        <v>498</v>
      </c>
      <c r="N90" s="58" t="s">
        <v>226</v>
      </c>
      <c r="O90" s="58" t="s">
        <v>314</v>
      </c>
      <c r="P90" s="102" t="s">
        <v>505</v>
      </c>
      <c r="Q90" s="108">
        <v>5</v>
      </c>
      <c r="R90" s="374">
        <v>28</v>
      </c>
    </row>
    <row r="91" spans="9:18" ht="15" customHeight="1">
      <c r="I91" s="392">
        <v>7</v>
      </c>
      <c r="J91" s="56">
        <v>40</v>
      </c>
      <c r="K91" s="57" t="s">
        <v>333</v>
      </c>
      <c r="L91" s="56">
        <v>1100</v>
      </c>
      <c r="M91" s="57" t="s">
        <v>495</v>
      </c>
      <c r="N91" s="58" t="s">
        <v>226</v>
      </c>
      <c r="O91" s="58" t="s">
        <v>317</v>
      </c>
      <c r="P91" s="102" t="s">
        <v>416</v>
      </c>
      <c r="Q91" s="108">
        <v>4</v>
      </c>
      <c r="R91" s="374">
        <v>27</v>
      </c>
    </row>
    <row r="92" spans="9:18" ht="15" customHeight="1">
      <c r="I92" s="392">
        <v>8</v>
      </c>
      <c r="J92" s="56">
        <v>47</v>
      </c>
      <c r="K92" s="57" t="s">
        <v>595</v>
      </c>
      <c r="L92" s="56">
        <v>1000</v>
      </c>
      <c r="M92" s="57" t="s">
        <v>785</v>
      </c>
      <c r="N92" s="58" t="s">
        <v>226</v>
      </c>
      <c r="O92" s="58" t="s">
        <v>318</v>
      </c>
      <c r="P92" s="102" t="s">
        <v>425</v>
      </c>
      <c r="Q92" s="108">
        <v>3</v>
      </c>
      <c r="R92" s="374">
        <v>26</v>
      </c>
    </row>
    <row r="94" ht="15" customHeight="1">
      <c r="J94" s="52" t="s">
        <v>437</v>
      </c>
    </row>
    <row r="96" spans="10:17" ht="15" customHeight="1">
      <c r="J96" s="53" t="s">
        <v>410</v>
      </c>
      <c r="K96" s="54" t="s">
        <v>221</v>
      </c>
      <c r="L96" s="53" t="s">
        <v>238</v>
      </c>
      <c r="M96" s="54" t="s">
        <v>272</v>
      </c>
      <c r="N96" s="55" t="s">
        <v>404</v>
      </c>
      <c r="O96" s="55" t="s">
        <v>222</v>
      </c>
      <c r="P96" s="55" t="s">
        <v>223</v>
      </c>
      <c r="Q96" s="222" t="s">
        <v>776</v>
      </c>
    </row>
    <row r="97" spans="9:18" ht="15" customHeight="1">
      <c r="I97" s="392">
        <v>1</v>
      </c>
      <c r="J97" s="56">
        <v>2</v>
      </c>
      <c r="K97" s="57" t="s">
        <v>42</v>
      </c>
      <c r="L97" s="56">
        <v>1825</v>
      </c>
      <c r="M97" s="57" t="s">
        <v>426</v>
      </c>
      <c r="N97" s="58" t="s">
        <v>224</v>
      </c>
      <c r="O97" s="58" t="s">
        <v>549</v>
      </c>
      <c r="P97" s="102" t="s">
        <v>497</v>
      </c>
      <c r="Q97" s="108">
        <v>7</v>
      </c>
      <c r="R97" s="374">
        <v>40</v>
      </c>
    </row>
    <row r="98" spans="9:18" ht="15" customHeight="1">
      <c r="I98" s="392">
        <v>2</v>
      </c>
      <c r="J98" s="56">
        <v>7</v>
      </c>
      <c r="K98" s="57" t="s">
        <v>302</v>
      </c>
      <c r="L98" s="56">
        <v>1000</v>
      </c>
      <c r="M98" s="57" t="s">
        <v>778</v>
      </c>
      <c r="N98" s="58" t="s">
        <v>224</v>
      </c>
      <c r="O98" s="58" t="s">
        <v>310</v>
      </c>
      <c r="P98" s="102" t="s">
        <v>507</v>
      </c>
      <c r="Q98" s="108">
        <v>5</v>
      </c>
      <c r="R98" s="374">
        <v>35</v>
      </c>
    </row>
    <row r="99" spans="9:18" ht="15" customHeight="1">
      <c r="I99" s="392">
        <v>3</v>
      </c>
      <c r="J99" s="56">
        <v>8</v>
      </c>
      <c r="K99" s="57" t="s">
        <v>304</v>
      </c>
      <c r="L99" s="56">
        <v>1000</v>
      </c>
      <c r="M99" s="57" t="s">
        <v>778</v>
      </c>
      <c r="N99" s="58" t="s">
        <v>224</v>
      </c>
      <c r="O99" s="58" t="s">
        <v>310</v>
      </c>
      <c r="P99" s="102" t="s">
        <v>588</v>
      </c>
      <c r="Q99" s="108">
        <v>6</v>
      </c>
      <c r="R99" s="374">
        <v>32</v>
      </c>
    </row>
    <row r="100" spans="9:18" ht="15" customHeight="1">
      <c r="I100" s="392">
        <v>4</v>
      </c>
      <c r="J100" s="56">
        <v>9</v>
      </c>
      <c r="K100" s="57" t="s">
        <v>212</v>
      </c>
      <c r="L100" s="56">
        <v>1000</v>
      </c>
      <c r="M100" s="57" t="s">
        <v>498</v>
      </c>
      <c r="N100" s="58" t="s">
        <v>224</v>
      </c>
      <c r="O100" s="58" t="s">
        <v>310</v>
      </c>
      <c r="P100" s="102" t="s">
        <v>505</v>
      </c>
      <c r="Q100" s="108">
        <v>6</v>
      </c>
      <c r="R100" s="374">
        <v>30</v>
      </c>
    </row>
    <row r="101" spans="9:18" ht="15" customHeight="1">
      <c r="I101" s="392">
        <v>5</v>
      </c>
      <c r="J101" s="56">
        <v>12</v>
      </c>
      <c r="K101" s="57" t="s">
        <v>218</v>
      </c>
      <c r="L101" s="56">
        <v>1250</v>
      </c>
      <c r="M101" s="57" t="s">
        <v>572</v>
      </c>
      <c r="N101" s="58" t="s">
        <v>224</v>
      </c>
      <c r="O101" s="58" t="s">
        <v>310</v>
      </c>
      <c r="P101" s="102" t="s">
        <v>510</v>
      </c>
      <c r="Q101" s="108">
        <v>6</v>
      </c>
      <c r="R101" s="374">
        <v>29</v>
      </c>
    </row>
    <row r="102" spans="9:18" ht="15" customHeight="1">
      <c r="I102" s="392">
        <v>6</v>
      </c>
      <c r="J102" s="56">
        <v>17</v>
      </c>
      <c r="K102" s="57" t="s">
        <v>77</v>
      </c>
      <c r="L102" s="56">
        <v>1334</v>
      </c>
      <c r="M102" s="57" t="s">
        <v>359</v>
      </c>
      <c r="N102" s="58" t="s">
        <v>224</v>
      </c>
      <c r="O102" s="58" t="s">
        <v>312</v>
      </c>
      <c r="P102" s="102" t="s">
        <v>499</v>
      </c>
      <c r="Q102" s="108">
        <v>5</v>
      </c>
      <c r="R102" s="374">
        <v>28</v>
      </c>
    </row>
    <row r="103" spans="9:18" ht="15" customHeight="1">
      <c r="I103" s="392">
        <v>7</v>
      </c>
      <c r="J103" s="56">
        <v>22</v>
      </c>
      <c r="K103" s="57" t="s">
        <v>66</v>
      </c>
      <c r="L103" s="56">
        <v>1326</v>
      </c>
      <c r="M103" s="57" t="s">
        <v>359</v>
      </c>
      <c r="N103" s="58" t="s">
        <v>224</v>
      </c>
      <c r="O103" s="58" t="s">
        <v>314</v>
      </c>
      <c r="P103" s="102" t="s">
        <v>568</v>
      </c>
      <c r="Q103" s="108">
        <v>5</v>
      </c>
      <c r="R103" s="374">
        <v>27</v>
      </c>
    </row>
    <row r="104" spans="9:18" ht="15" customHeight="1">
      <c r="I104" s="392">
        <v>8</v>
      </c>
      <c r="J104" s="56">
        <v>26</v>
      </c>
      <c r="K104" s="57" t="s">
        <v>570</v>
      </c>
      <c r="L104" s="56">
        <v>1000</v>
      </c>
      <c r="M104" s="57" t="s">
        <v>780</v>
      </c>
      <c r="N104" s="58" t="s">
        <v>224</v>
      </c>
      <c r="O104" s="58" t="s">
        <v>314</v>
      </c>
      <c r="P104" s="102" t="s">
        <v>509</v>
      </c>
      <c r="Q104" s="108">
        <v>3</v>
      </c>
      <c r="R104" s="374">
        <v>26</v>
      </c>
    </row>
    <row r="105" spans="9:18" ht="15" customHeight="1">
      <c r="I105" s="392">
        <v>9</v>
      </c>
      <c r="J105" s="56">
        <v>41</v>
      </c>
      <c r="K105" s="57" t="s">
        <v>781</v>
      </c>
      <c r="L105" s="56">
        <v>1000</v>
      </c>
      <c r="M105" s="57" t="s">
        <v>782</v>
      </c>
      <c r="N105" s="58" t="s">
        <v>224</v>
      </c>
      <c r="O105" s="58" t="s">
        <v>317</v>
      </c>
      <c r="P105" s="102" t="s">
        <v>416</v>
      </c>
      <c r="Q105" s="108">
        <v>4</v>
      </c>
      <c r="R105" s="374">
        <v>25</v>
      </c>
    </row>
    <row r="106" spans="9:18" ht="15" customHeight="1">
      <c r="I106" s="392">
        <v>10</v>
      </c>
      <c r="J106" s="56">
        <v>43</v>
      </c>
      <c r="K106" s="57" t="s">
        <v>58</v>
      </c>
      <c r="L106" s="56">
        <v>1000</v>
      </c>
      <c r="M106" s="57" t="s">
        <v>235</v>
      </c>
      <c r="N106" s="58" t="s">
        <v>224</v>
      </c>
      <c r="O106" s="58" t="s">
        <v>318</v>
      </c>
      <c r="P106" s="102" t="s">
        <v>423</v>
      </c>
      <c r="Q106" s="108">
        <v>3</v>
      </c>
      <c r="R106" s="374">
        <v>24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21"/>
  <sheetViews>
    <sheetView zoomScalePageLayoutView="0" workbookViewId="0" topLeftCell="A46">
      <selection activeCell="E55" sqref="E55"/>
    </sheetView>
  </sheetViews>
  <sheetFormatPr defaultColWidth="9.140625" defaultRowHeight="15" customHeight="1"/>
  <cols>
    <col min="1" max="1" width="5.421875" style="0" customWidth="1"/>
    <col min="2" max="2" width="5.8515625" style="0" customWidth="1"/>
    <col min="3" max="3" width="20.8515625" style="0" customWidth="1"/>
    <col min="4" max="4" width="6.140625" style="0" customWidth="1"/>
    <col min="5" max="5" width="28.8515625" style="0" customWidth="1"/>
    <col min="6" max="6" width="6.7109375" style="0" customWidth="1"/>
    <col min="7" max="7" width="4.8515625" style="0" customWidth="1"/>
    <col min="8" max="8" width="7.28125" style="42" customWidth="1"/>
    <col min="9" max="9" width="7.421875" style="0" customWidth="1"/>
    <col min="10" max="10" width="5.140625" style="42" customWidth="1"/>
    <col min="11" max="11" width="3.00390625" style="251" customWidth="1"/>
    <col min="12" max="12" width="4.7109375" style="42" customWidth="1"/>
    <col min="13" max="13" width="4.421875" style="42" customWidth="1"/>
    <col min="14" max="14" width="20.57421875" style="0" customWidth="1"/>
    <col min="15" max="15" width="6.57421875" style="0" customWidth="1"/>
    <col min="16" max="16" width="5.28125" style="0" customWidth="1"/>
    <col min="17" max="18" width="5.7109375" style="0" customWidth="1"/>
    <col min="19" max="19" width="4.8515625" style="42" customWidth="1"/>
    <col min="20" max="20" width="5.28125" style="42" customWidth="1"/>
  </cols>
  <sheetData>
    <row r="1" spans="1:14" ht="15" customHeight="1">
      <c r="A1" s="34" t="s">
        <v>801</v>
      </c>
      <c r="H1"/>
      <c r="L1"/>
      <c r="M1" s="423"/>
      <c r="N1" s="427" t="s">
        <v>430</v>
      </c>
    </row>
    <row r="2" spans="8:10" ht="15" customHeight="1">
      <c r="H2"/>
      <c r="J2"/>
    </row>
    <row r="3" spans="1:19" ht="15" customHeight="1">
      <c r="A3" s="417" t="s">
        <v>409</v>
      </c>
      <c r="H3"/>
      <c r="J3"/>
      <c r="L3" s="269" t="s">
        <v>410</v>
      </c>
      <c r="M3" s="109" t="s">
        <v>814</v>
      </c>
      <c r="N3" s="419" t="s">
        <v>221</v>
      </c>
      <c r="O3" s="418" t="s">
        <v>238</v>
      </c>
      <c r="P3" s="109" t="s">
        <v>404</v>
      </c>
      <c r="Q3" s="109" t="s">
        <v>222</v>
      </c>
      <c r="R3" s="109" t="s">
        <v>223</v>
      </c>
      <c r="S3" s="269" t="s">
        <v>776</v>
      </c>
    </row>
    <row r="4" spans="8:20" ht="15" customHeight="1">
      <c r="H4"/>
      <c r="J4"/>
      <c r="L4" s="108">
        <v>1</v>
      </c>
      <c r="M4" s="428">
        <v>62</v>
      </c>
      <c r="N4" s="36" t="s">
        <v>811</v>
      </c>
      <c r="O4" s="35">
        <v>1000</v>
      </c>
      <c r="P4" s="37" t="s">
        <v>286</v>
      </c>
      <c r="Q4" s="37" t="s">
        <v>321</v>
      </c>
      <c r="R4" s="434" t="s">
        <v>418</v>
      </c>
      <c r="S4" s="108">
        <v>2</v>
      </c>
      <c r="T4" s="42">
        <v>40</v>
      </c>
    </row>
    <row r="5" spans="1:20" ht="15" customHeight="1">
      <c r="A5" s="418" t="s">
        <v>410</v>
      </c>
      <c r="B5" s="418" t="s">
        <v>422</v>
      </c>
      <c r="C5" s="419" t="s">
        <v>221</v>
      </c>
      <c r="D5" s="418" t="s">
        <v>238</v>
      </c>
      <c r="E5" s="419" t="s">
        <v>272</v>
      </c>
      <c r="F5" s="109" t="s">
        <v>404</v>
      </c>
      <c r="G5" s="109" t="s">
        <v>222</v>
      </c>
      <c r="H5" s="109" t="s">
        <v>223</v>
      </c>
      <c r="I5" s="109" t="s">
        <v>223</v>
      </c>
      <c r="J5" s="109" t="s">
        <v>776</v>
      </c>
      <c r="L5" s="108">
        <v>2</v>
      </c>
      <c r="M5" s="428">
        <v>69</v>
      </c>
      <c r="N5" s="36" t="s">
        <v>812</v>
      </c>
      <c r="O5" s="35">
        <v>1000</v>
      </c>
      <c r="P5" s="37" t="s">
        <v>286</v>
      </c>
      <c r="Q5" s="37" t="s">
        <v>323</v>
      </c>
      <c r="R5" s="434" t="s">
        <v>315</v>
      </c>
      <c r="S5" s="108">
        <v>3</v>
      </c>
      <c r="T5" s="42">
        <v>35</v>
      </c>
    </row>
    <row r="6" spans="1:20" ht="15" customHeight="1">
      <c r="A6" s="35">
        <v>1</v>
      </c>
      <c r="B6" s="35">
        <v>2</v>
      </c>
      <c r="C6" s="36" t="s">
        <v>42</v>
      </c>
      <c r="D6" s="35">
        <v>1825</v>
      </c>
      <c r="E6" s="36" t="s">
        <v>426</v>
      </c>
      <c r="F6" s="37" t="s">
        <v>224</v>
      </c>
      <c r="G6" s="37" t="s">
        <v>549</v>
      </c>
      <c r="H6" s="37" t="s">
        <v>770</v>
      </c>
      <c r="I6" s="37" t="s">
        <v>551</v>
      </c>
      <c r="J6" s="37" t="s">
        <v>454</v>
      </c>
      <c r="K6" s="430"/>
      <c r="L6" s="108">
        <v>3</v>
      </c>
      <c r="M6" s="428">
        <v>78</v>
      </c>
      <c r="N6" s="36" t="s">
        <v>489</v>
      </c>
      <c r="O6" s="35">
        <v>1000</v>
      </c>
      <c r="P6" s="37" t="s">
        <v>286</v>
      </c>
      <c r="Q6" s="37" t="s">
        <v>325</v>
      </c>
      <c r="R6" s="434" t="s">
        <v>607</v>
      </c>
      <c r="S6" s="108">
        <v>1</v>
      </c>
      <c r="T6" s="42">
        <v>32</v>
      </c>
    </row>
    <row r="7" spans="1:11" ht="15" customHeight="1">
      <c r="A7" s="35">
        <v>2</v>
      </c>
      <c r="B7" s="35">
        <v>3</v>
      </c>
      <c r="C7" s="36" t="s">
        <v>79</v>
      </c>
      <c r="D7" s="35">
        <v>1776</v>
      </c>
      <c r="E7" s="36" t="s">
        <v>495</v>
      </c>
      <c r="F7" s="37" t="s">
        <v>226</v>
      </c>
      <c r="G7" s="37" t="s">
        <v>496</v>
      </c>
      <c r="H7" s="37" t="s">
        <v>560</v>
      </c>
      <c r="I7" s="37" t="s">
        <v>802</v>
      </c>
      <c r="J7" s="37" t="s">
        <v>225</v>
      </c>
      <c r="K7" s="421"/>
    </row>
    <row r="8" spans="1:14" ht="15" customHeight="1">
      <c r="A8" s="35">
        <v>3</v>
      </c>
      <c r="B8" s="35">
        <v>1</v>
      </c>
      <c r="C8" s="36" t="s">
        <v>81</v>
      </c>
      <c r="D8" s="35">
        <v>1918</v>
      </c>
      <c r="E8" s="36" t="s">
        <v>426</v>
      </c>
      <c r="F8" s="37" t="s">
        <v>226</v>
      </c>
      <c r="G8" s="37" t="s">
        <v>496</v>
      </c>
      <c r="H8" s="37" t="s">
        <v>497</v>
      </c>
      <c r="I8" s="37" t="s">
        <v>557</v>
      </c>
      <c r="J8" s="37" t="s">
        <v>225</v>
      </c>
      <c r="M8" s="200"/>
      <c r="N8" s="427" t="s">
        <v>431</v>
      </c>
    </row>
    <row r="9" spans="1:11" ht="15" customHeight="1">
      <c r="A9" s="35">
        <v>4</v>
      </c>
      <c r="B9" s="35">
        <v>52</v>
      </c>
      <c r="C9" s="36" t="s">
        <v>302</v>
      </c>
      <c r="D9" s="35">
        <v>1000</v>
      </c>
      <c r="E9" s="36" t="s">
        <v>513</v>
      </c>
      <c r="F9" s="37" t="s">
        <v>224</v>
      </c>
      <c r="G9" s="37" t="s">
        <v>488</v>
      </c>
      <c r="H9" s="37" t="s">
        <v>588</v>
      </c>
      <c r="I9" s="37" t="s">
        <v>558</v>
      </c>
      <c r="J9" s="37" t="s">
        <v>225</v>
      </c>
      <c r="K9" s="421"/>
    </row>
    <row r="10" spans="1:19" ht="15" customHeight="1">
      <c r="A10" s="35">
        <v>5</v>
      </c>
      <c r="B10" s="35">
        <v>18</v>
      </c>
      <c r="C10" s="36" t="s">
        <v>334</v>
      </c>
      <c r="D10" s="35">
        <v>1100</v>
      </c>
      <c r="E10" s="36" t="s">
        <v>495</v>
      </c>
      <c r="F10" s="37" t="s">
        <v>227</v>
      </c>
      <c r="G10" s="37" t="s">
        <v>488</v>
      </c>
      <c r="H10" s="37" t="s">
        <v>568</v>
      </c>
      <c r="I10" s="37" t="s">
        <v>769</v>
      </c>
      <c r="J10" s="37" t="s">
        <v>225</v>
      </c>
      <c r="L10" s="109" t="s">
        <v>410</v>
      </c>
      <c r="M10" s="109" t="s">
        <v>814</v>
      </c>
      <c r="N10" s="419" t="s">
        <v>221</v>
      </c>
      <c r="O10" s="418" t="s">
        <v>238</v>
      </c>
      <c r="P10" s="109" t="s">
        <v>404</v>
      </c>
      <c r="Q10" s="109" t="s">
        <v>222</v>
      </c>
      <c r="R10" s="109" t="s">
        <v>223</v>
      </c>
      <c r="S10" s="269" t="s">
        <v>776</v>
      </c>
    </row>
    <row r="11" spans="1:20" ht="15" customHeight="1">
      <c r="A11" s="35">
        <v>6</v>
      </c>
      <c r="B11" s="35">
        <v>28</v>
      </c>
      <c r="C11" s="36" t="s">
        <v>570</v>
      </c>
      <c r="D11" s="35">
        <v>1000</v>
      </c>
      <c r="E11" s="36" t="s">
        <v>780</v>
      </c>
      <c r="F11" s="37" t="s">
        <v>224</v>
      </c>
      <c r="G11" s="37" t="s">
        <v>478</v>
      </c>
      <c r="H11" s="37" t="s">
        <v>567</v>
      </c>
      <c r="I11" s="37" t="s">
        <v>566</v>
      </c>
      <c r="J11" s="37" t="s">
        <v>241</v>
      </c>
      <c r="L11" s="37">
        <v>1</v>
      </c>
      <c r="M11" s="37">
        <v>30</v>
      </c>
      <c r="N11" s="36" t="s">
        <v>285</v>
      </c>
      <c r="O11" s="35">
        <v>1250</v>
      </c>
      <c r="P11" s="37" t="s">
        <v>287</v>
      </c>
      <c r="Q11" s="37" t="s">
        <v>314</v>
      </c>
      <c r="R11" s="434" t="s">
        <v>411</v>
      </c>
      <c r="S11" s="108">
        <v>5</v>
      </c>
      <c r="T11" s="42">
        <v>40</v>
      </c>
    </row>
    <row r="12" spans="1:20" ht="15" customHeight="1">
      <c r="A12" s="35">
        <v>7</v>
      </c>
      <c r="B12" s="35">
        <v>19</v>
      </c>
      <c r="C12" s="36" t="s">
        <v>330</v>
      </c>
      <c r="D12" s="35">
        <v>1100</v>
      </c>
      <c r="E12" s="36" t="s">
        <v>495</v>
      </c>
      <c r="F12" s="37" t="s">
        <v>228</v>
      </c>
      <c r="G12" s="37" t="s">
        <v>478</v>
      </c>
      <c r="H12" s="37" t="s">
        <v>512</v>
      </c>
      <c r="I12" s="37" t="s">
        <v>497</v>
      </c>
      <c r="J12" s="37" t="s">
        <v>241</v>
      </c>
      <c r="L12" s="37">
        <v>2</v>
      </c>
      <c r="M12" s="37">
        <v>31</v>
      </c>
      <c r="N12" s="36" t="s">
        <v>163</v>
      </c>
      <c r="O12" s="35">
        <v>1250</v>
      </c>
      <c r="P12" s="37" t="s">
        <v>287</v>
      </c>
      <c r="Q12" s="37" t="s">
        <v>314</v>
      </c>
      <c r="R12" s="434" t="s">
        <v>411</v>
      </c>
      <c r="S12" s="108">
        <v>5</v>
      </c>
      <c r="T12" s="42">
        <v>35</v>
      </c>
    </row>
    <row r="13" spans="1:20" ht="15" customHeight="1">
      <c r="A13" s="35">
        <v>8</v>
      </c>
      <c r="B13" s="35">
        <v>4</v>
      </c>
      <c r="C13" s="36" t="s">
        <v>78</v>
      </c>
      <c r="D13" s="35">
        <v>1704</v>
      </c>
      <c r="E13" s="36" t="s">
        <v>495</v>
      </c>
      <c r="F13" s="37" t="s">
        <v>226</v>
      </c>
      <c r="G13" s="37" t="s">
        <v>310</v>
      </c>
      <c r="H13" s="37" t="s">
        <v>577</v>
      </c>
      <c r="I13" s="37" t="s">
        <v>802</v>
      </c>
      <c r="J13" s="37" t="s">
        <v>241</v>
      </c>
      <c r="K13" s="420"/>
      <c r="L13" s="37">
        <v>3</v>
      </c>
      <c r="M13" s="37">
        <v>75</v>
      </c>
      <c r="N13" s="36" t="s">
        <v>530</v>
      </c>
      <c r="O13" s="35">
        <v>1000</v>
      </c>
      <c r="P13" s="37" t="s">
        <v>287</v>
      </c>
      <c r="Q13" s="37" t="s">
        <v>325</v>
      </c>
      <c r="R13" s="434" t="s">
        <v>365</v>
      </c>
      <c r="S13" s="108">
        <v>1</v>
      </c>
      <c r="T13" s="42">
        <v>32</v>
      </c>
    </row>
    <row r="14" spans="1:11" ht="15" customHeight="1">
      <c r="A14" s="35">
        <v>9</v>
      </c>
      <c r="B14" s="35">
        <v>8</v>
      </c>
      <c r="C14" s="36" t="s">
        <v>268</v>
      </c>
      <c r="D14" s="35">
        <v>1260</v>
      </c>
      <c r="E14" s="36" t="s">
        <v>495</v>
      </c>
      <c r="F14" s="37" t="s">
        <v>228</v>
      </c>
      <c r="G14" s="37" t="s">
        <v>310</v>
      </c>
      <c r="H14" s="37" t="s">
        <v>550</v>
      </c>
      <c r="I14" s="37" t="s">
        <v>557</v>
      </c>
      <c r="J14" s="37" t="s">
        <v>241</v>
      </c>
      <c r="K14" s="421"/>
    </row>
    <row r="15" spans="1:14" ht="15" customHeight="1">
      <c r="A15" s="35">
        <v>10</v>
      </c>
      <c r="B15" s="35">
        <v>9</v>
      </c>
      <c r="C15" s="36" t="s">
        <v>524</v>
      </c>
      <c r="D15" s="35">
        <v>1250</v>
      </c>
      <c r="E15" s="36" t="s">
        <v>371</v>
      </c>
      <c r="F15" s="37" t="s">
        <v>227</v>
      </c>
      <c r="G15" s="37" t="s">
        <v>310</v>
      </c>
      <c r="H15" s="37" t="s">
        <v>503</v>
      </c>
      <c r="I15" s="37" t="s">
        <v>765</v>
      </c>
      <c r="J15" s="37" t="s">
        <v>241</v>
      </c>
      <c r="M15" s="200"/>
      <c r="N15" s="427" t="s">
        <v>432</v>
      </c>
    </row>
    <row r="16" spans="1:11" ht="15" customHeight="1">
      <c r="A16" s="35">
        <v>11</v>
      </c>
      <c r="B16" s="35">
        <v>7</v>
      </c>
      <c r="C16" s="36" t="s">
        <v>289</v>
      </c>
      <c r="D16" s="35">
        <v>1279</v>
      </c>
      <c r="E16" s="36" t="s">
        <v>371</v>
      </c>
      <c r="F16" s="37" t="s">
        <v>228</v>
      </c>
      <c r="G16" s="37" t="s">
        <v>310</v>
      </c>
      <c r="H16" s="37" t="s">
        <v>567</v>
      </c>
      <c r="I16" s="37" t="s">
        <v>779</v>
      </c>
      <c r="J16" s="37" t="s">
        <v>241</v>
      </c>
      <c r="K16" s="422"/>
    </row>
    <row r="17" spans="1:19" ht="15" customHeight="1">
      <c r="A17" s="35">
        <v>12</v>
      </c>
      <c r="B17" s="35">
        <v>50</v>
      </c>
      <c r="C17" s="36" t="s">
        <v>212</v>
      </c>
      <c r="D17" s="35">
        <v>1000</v>
      </c>
      <c r="E17" s="36" t="s">
        <v>803</v>
      </c>
      <c r="F17" s="37" t="s">
        <v>224</v>
      </c>
      <c r="G17" s="37" t="s">
        <v>310</v>
      </c>
      <c r="H17" s="37" t="s">
        <v>588</v>
      </c>
      <c r="I17" s="37" t="s">
        <v>558</v>
      </c>
      <c r="J17" s="37" t="s">
        <v>229</v>
      </c>
      <c r="K17" s="192"/>
      <c r="L17" s="269" t="s">
        <v>410</v>
      </c>
      <c r="M17" s="109" t="s">
        <v>815</v>
      </c>
      <c r="N17" s="419" t="s">
        <v>221</v>
      </c>
      <c r="O17" s="418" t="s">
        <v>238</v>
      </c>
      <c r="P17" s="109" t="s">
        <v>404</v>
      </c>
      <c r="Q17" s="109" t="s">
        <v>222</v>
      </c>
      <c r="R17" s="109" t="s">
        <v>223</v>
      </c>
      <c r="S17" s="269" t="s">
        <v>776</v>
      </c>
    </row>
    <row r="18" spans="1:20" ht="15" customHeight="1">
      <c r="A18" s="35">
        <v>13</v>
      </c>
      <c r="B18" s="35">
        <v>15</v>
      </c>
      <c r="C18" s="36" t="s">
        <v>244</v>
      </c>
      <c r="D18" s="35">
        <v>1250</v>
      </c>
      <c r="E18" s="36" t="s">
        <v>803</v>
      </c>
      <c r="F18" s="37" t="s">
        <v>226</v>
      </c>
      <c r="G18" s="37" t="s">
        <v>310</v>
      </c>
      <c r="H18" s="37" t="s">
        <v>588</v>
      </c>
      <c r="I18" s="37" t="s">
        <v>804</v>
      </c>
      <c r="J18" s="37" t="s">
        <v>241</v>
      </c>
      <c r="L18" s="108">
        <v>1</v>
      </c>
      <c r="M18" s="428">
        <v>20</v>
      </c>
      <c r="N18" s="36" t="s">
        <v>85</v>
      </c>
      <c r="O18" s="35">
        <v>1250</v>
      </c>
      <c r="P18" s="37" t="s">
        <v>288</v>
      </c>
      <c r="Q18" s="37" t="s">
        <v>312</v>
      </c>
      <c r="R18" s="434" t="s">
        <v>512</v>
      </c>
      <c r="S18" s="108">
        <v>5</v>
      </c>
      <c r="T18" s="42">
        <v>40</v>
      </c>
    </row>
    <row r="19" spans="1:20" ht="15" customHeight="1">
      <c r="A19" s="35">
        <v>14</v>
      </c>
      <c r="B19" s="35">
        <v>17</v>
      </c>
      <c r="C19" s="36" t="s">
        <v>367</v>
      </c>
      <c r="D19" s="35">
        <v>1100</v>
      </c>
      <c r="E19" s="36" t="s">
        <v>805</v>
      </c>
      <c r="F19" s="37" t="s">
        <v>227</v>
      </c>
      <c r="G19" s="37" t="s">
        <v>310</v>
      </c>
      <c r="H19" s="37" t="s">
        <v>509</v>
      </c>
      <c r="I19" s="37" t="s">
        <v>769</v>
      </c>
      <c r="J19" s="37" t="s">
        <v>241</v>
      </c>
      <c r="L19" s="108">
        <v>2</v>
      </c>
      <c r="M19" s="428">
        <v>68</v>
      </c>
      <c r="N19" s="36" t="s">
        <v>466</v>
      </c>
      <c r="O19" s="35">
        <v>1000</v>
      </c>
      <c r="P19" s="37" t="s">
        <v>288</v>
      </c>
      <c r="Q19" s="37" t="s">
        <v>323</v>
      </c>
      <c r="R19" s="434" t="s">
        <v>417</v>
      </c>
      <c r="S19" s="108">
        <v>3</v>
      </c>
      <c r="T19" s="42">
        <v>35</v>
      </c>
    </row>
    <row r="20" spans="1:10" ht="15" customHeight="1">
      <c r="A20" s="35">
        <v>15</v>
      </c>
      <c r="B20" s="35">
        <v>10</v>
      </c>
      <c r="C20" s="36" t="s">
        <v>173</v>
      </c>
      <c r="D20" s="35">
        <v>1250</v>
      </c>
      <c r="E20" s="36" t="s">
        <v>426</v>
      </c>
      <c r="F20" s="37" t="s">
        <v>224</v>
      </c>
      <c r="G20" s="37" t="s">
        <v>310</v>
      </c>
      <c r="H20" s="37" t="s">
        <v>509</v>
      </c>
      <c r="I20" s="37" t="s">
        <v>769</v>
      </c>
      <c r="J20" s="37" t="s">
        <v>229</v>
      </c>
    </row>
    <row r="21" spans="1:14" ht="15" customHeight="1">
      <c r="A21" s="35">
        <v>16</v>
      </c>
      <c r="B21" s="35">
        <v>21</v>
      </c>
      <c r="C21" s="36" t="s">
        <v>333</v>
      </c>
      <c r="D21" s="35">
        <v>1100</v>
      </c>
      <c r="E21" s="36" t="s">
        <v>495</v>
      </c>
      <c r="F21" s="37" t="s">
        <v>226</v>
      </c>
      <c r="G21" s="37" t="s">
        <v>310</v>
      </c>
      <c r="H21" s="37" t="s">
        <v>519</v>
      </c>
      <c r="I21" s="37" t="s">
        <v>550</v>
      </c>
      <c r="J21" s="37" t="s">
        <v>241</v>
      </c>
      <c r="M21" s="198"/>
      <c r="N21" s="427" t="s">
        <v>434</v>
      </c>
    </row>
    <row r="22" spans="1:11" ht="15" customHeight="1">
      <c r="A22" s="35">
        <v>17</v>
      </c>
      <c r="B22" s="35">
        <v>75</v>
      </c>
      <c r="C22" s="36" t="s">
        <v>449</v>
      </c>
      <c r="D22" s="35">
        <v>1000</v>
      </c>
      <c r="E22" s="36" t="s">
        <v>803</v>
      </c>
      <c r="F22" s="37" t="s">
        <v>228</v>
      </c>
      <c r="G22" s="37" t="s">
        <v>310</v>
      </c>
      <c r="H22" s="37" t="s">
        <v>484</v>
      </c>
      <c r="I22" s="37" t="s">
        <v>501</v>
      </c>
      <c r="J22" s="37" t="s">
        <v>229</v>
      </c>
      <c r="K22" s="421"/>
    </row>
    <row r="23" spans="1:19" ht="15" customHeight="1">
      <c r="A23" s="35">
        <v>18</v>
      </c>
      <c r="B23" s="35">
        <v>30</v>
      </c>
      <c r="C23" s="36" t="s">
        <v>406</v>
      </c>
      <c r="D23" s="35">
        <v>1000</v>
      </c>
      <c r="E23" s="36" t="s">
        <v>803</v>
      </c>
      <c r="F23" s="37" t="s">
        <v>226</v>
      </c>
      <c r="G23" s="37" t="s">
        <v>312</v>
      </c>
      <c r="H23" s="37" t="s">
        <v>514</v>
      </c>
      <c r="I23" s="37" t="s">
        <v>559</v>
      </c>
      <c r="J23" s="37" t="s">
        <v>229</v>
      </c>
      <c r="K23" s="421"/>
      <c r="L23" s="269" t="s">
        <v>410</v>
      </c>
      <c r="M23" s="109" t="s">
        <v>814</v>
      </c>
      <c r="N23" s="419" t="s">
        <v>221</v>
      </c>
      <c r="O23" s="418" t="s">
        <v>238</v>
      </c>
      <c r="P23" s="109" t="s">
        <v>404</v>
      </c>
      <c r="Q23" s="109" t="s">
        <v>222</v>
      </c>
      <c r="R23" s="109" t="s">
        <v>223</v>
      </c>
      <c r="S23" s="269" t="s">
        <v>776</v>
      </c>
    </row>
    <row r="24" spans="1:20" ht="15" customHeight="1">
      <c r="A24" s="35">
        <v>19</v>
      </c>
      <c r="B24" s="35">
        <v>5</v>
      </c>
      <c r="C24" s="36" t="s">
        <v>294</v>
      </c>
      <c r="D24" s="35">
        <v>1432</v>
      </c>
      <c r="E24" s="36" t="s">
        <v>515</v>
      </c>
      <c r="F24" s="37" t="s">
        <v>226</v>
      </c>
      <c r="G24" s="37" t="s">
        <v>312</v>
      </c>
      <c r="H24" s="37" t="s">
        <v>514</v>
      </c>
      <c r="I24" s="37" t="s">
        <v>573</v>
      </c>
      <c r="J24" s="37" t="s">
        <v>229</v>
      </c>
      <c r="K24" s="431"/>
      <c r="L24" s="108">
        <v>1</v>
      </c>
      <c r="M24" s="428">
        <v>5</v>
      </c>
      <c r="N24" s="36" t="s">
        <v>334</v>
      </c>
      <c r="O24" s="35">
        <v>1100</v>
      </c>
      <c r="P24" s="37" t="s">
        <v>227</v>
      </c>
      <c r="Q24" s="37" t="s">
        <v>488</v>
      </c>
      <c r="R24" s="434" t="s">
        <v>568</v>
      </c>
      <c r="S24" s="108">
        <v>7</v>
      </c>
      <c r="T24" s="42">
        <v>40</v>
      </c>
    </row>
    <row r="25" spans="1:20" ht="15" customHeight="1">
      <c r="A25" s="35">
        <v>20</v>
      </c>
      <c r="B25" s="35">
        <v>11</v>
      </c>
      <c r="C25" s="36" t="s">
        <v>85</v>
      </c>
      <c r="D25" s="35">
        <v>1250</v>
      </c>
      <c r="E25" s="36" t="s">
        <v>426</v>
      </c>
      <c r="F25" s="37" t="s">
        <v>288</v>
      </c>
      <c r="G25" s="37" t="s">
        <v>312</v>
      </c>
      <c r="H25" s="37" t="s">
        <v>512</v>
      </c>
      <c r="I25" s="37" t="s">
        <v>771</v>
      </c>
      <c r="J25" s="37" t="s">
        <v>229</v>
      </c>
      <c r="K25" s="431"/>
      <c r="L25" s="108">
        <v>2</v>
      </c>
      <c r="M25" s="428">
        <v>10</v>
      </c>
      <c r="N25" s="36" t="s">
        <v>524</v>
      </c>
      <c r="O25" s="35">
        <v>1250</v>
      </c>
      <c r="P25" s="37" t="s">
        <v>227</v>
      </c>
      <c r="Q25" s="37" t="s">
        <v>310</v>
      </c>
      <c r="R25" s="434" t="s">
        <v>503</v>
      </c>
      <c r="S25" s="108">
        <v>6</v>
      </c>
      <c r="T25" s="42">
        <v>35</v>
      </c>
    </row>
    <row r="26" spans="1:20" ht="15" customHeight="1">
      <c r="A26" s="35">
        <v>21</v>
      </c>
      <c r="B26" s="35">
        <v>26</v>
      </c>
      <c r="C26" s="36" t="s">
        <v>292</v>
      </c>
      <c r="D26" s="35">
        <v>1000</v>
      </c>
      <c r="E26" s="36" t="s">
        <v>803</v>
      </c>
      <c r="F26" s="37" t="s">
        <v>228</v>
      </c>
      <c r="G26" s="37" t="s">
        <v>312</v>
      </c>
      <c r="H26" s="37" t="s">
        <v>423</v>
      </c>
      <c r="I26" s="37" t="s">
        <v>770</v>
      </c>
      <c r="J26" s="37" t="s">
        <v>230</v>
      </c>
      <c r="K26" s="431"/>
      <c r="L26" s="108">
        <v>3</v>
      </c>
      <c r="M26" s="428">
        <v>14</v>
      </c>
      <c r="N26" s="36" t="s">
        <v>367</v>
      </c>
      <c r="O26" s="35">
        <v>1100</v>
      </c>
      <c r="P26" s="37" t="s">
        <v>227</v>
      </c>
      <c r="Q26" s="37" t="s">
        <v>310</v>
      </c>
      <c r="R26" s="434" t="s">
        <v>509</v>
      </c>
      <c r="S26" s="108">
        <v>6</v>
      </c>
      <c r="T26" s="42">
        <v>32</v>
      </c>
    </row>
    <row r="27" spans="1:20" ht="15" customHeight="1">
      <c r="A27" s="35">
        <v>22</v>
      </c>
      <c r="B27" s="35">
        <v>14</v>
      </c>
      <c r="C27" s="36" t="s">
        <v>575</v>
      </c>
      <c r="D27" s="35">
        <v>1250</v>
      </c>
      <c r="E27" s="36" t="s">
        <v>399</v>
      </c>
      <c r="F27" s="37" t="s">
        <v>226</v>
      </c>
      <c r="G27" s="37" t="s">
        <v>312</v>
      </c>
      <c r="H27" s="37" t="s">
        <v>423</v>
      </c>
      <c r="I27" s="37" t="s">
        <v>501</v>
      </c>
      <c r="J27" s="37" t="s">
        <v>229</v>
      </c>
      <c r="L27" s="108">
        <v>4</v>
      </c>
      <c r="M27" s="428">
        <v>28</v>
      </c>
      <c r="N27" s="36" t="s">
        <v>734</v>
      </c>
      <c r="O27" s="35">
        <v>1000</v>
      </c>
      <c r="P27" s="37" t="s">
        <v>227</v>
      </c>
      <c r="Q27" s="37" t="s">
        <v>314</v>
      </c>
      <c r="R27" s="434" t="s">
        <v>514</v>
      </c>
      <c r="S27" s="108">
        <v>5</v>
      </c>
      <c r="T27" s="42">
        <v>30</v>
      </c>
    </row>
    <row r="28" spans="1:20" ht="15" customHeight="1">
      <c r="A28" s="35">
        <v>23</v>
      </c>
      <c r="B28" s="35">
        <v>71</v>
      </c>
      <c r="C28" s="36" t="s">
        <v>517</v>
      </c>
      <c r="D28" s="35">
        <v>1000</v>
      </c>
      <c r="E28" s="36" t="s">
        <v>806</v>
      </c>
      <c r="F28" s="37" t="s">
        <v>226</v>
      </c>
      <c r="G28" s="37" t="s">
        <v>312</v>
      </c>
      <c r="H28" s="37" t="s">
        <v>484</v>
      </c>
      <c r="I28" s="37" t="s">
        <v>501</v>
      </c>
      <c r="J28" s="37" t="s">
        <v>230</v>
      </c>
      <c r="L28" s="108">
        <v>5</v>
      </c>
      <c r="M28" s="428">
        <v>29</v>
      </c>
      <c r="N28" s="36" t="s">
        <v>589</v>
      </c>
      <c r="O28" s="35">
        <v>1000</v>
      </c>
      <c r="P28" s="37" t="s">
        <v>227</v>
      </c>
      <c r="Q28" s="37" t="s">
        <v>314</v>
      </c>
      <c r="R28" s="434" t="s">
        <v>439</v>
      </c>
      <c r="S28" s="108">
        <v>5</v>
      </c>
      <c r="T28" s="42">
        <v>29</v>
      </c>
    </row>
    <row r="29" spans="1:20" ht="15" customHeight="1">
      <c r="A29" s="35">
        <v>24</v>
      </c>
      <c r="B29" s="35">
        <v>53</v>
      </c>
      <c r="C29" s="36" t="s">
        <v>304</v>
      </c>
      <c r="D29" s="35">
        <v>1000</v>
      </c>
      <c r="E29" s="36" t="s">
        <v>513</v>
      </c>
      <c r="F29" s="37" t="s">
        <v>224</v>
      </c>
      <c r="G29" s="37" t="s">
        <v>314</v>
      </c>
      <c r="H29" s="37" t="s">
        <v>499</v>
      </c>
      <c r="I29" s="37" t="s">
        <v>564</v>
      </c>
      <c r="J29" s="37" t="s">
        <v>230</v>
      </c>
      <c r="L29" s="108">
        <v>6</v>
      </c>
      <c r="M29" s="428">
        <v>33</v>
      </c>
      <c r="N29" s="36" t="s">
        <v>733</v>
      </c>
      <c r="O29" s="35">
        <v>1000</v>
      </c>
      <c r="P29" s="37" t="s">
        <v>227</v>
      </c>
      <c r="Q29" s="37" t="s">
        <v>314</v>
      </c>
      <c r="R29" s="434" t="s">
        <v>412</v>
      </c>
      <c r="S29" s="108">
        <v>5</v>
      </c>
      <c r="T29" s="42">
        <v>28</v>
      </c>
    </row>
    <row r="30" spans="1:20" ht="15" customHeight="1">
      <c r="A30" s="35">
        <v>25</v>
      </c>
      <c r="B30" s="35">
        <v>16</v>
      </c>
      <c r="C30" s="36" t="s">
        <v>218</v>
      </c>
      <c r="D30" s="35">
        <v>1250</v>
      </c>
      <c r="E30" s="36" t="s">
        <v>399</v>
      </c>
      <c r="F30" s="37" t="s">
        <v>224</v>
      </c>
      <c r="G30" s="37" t="s">
        <v>314</v>
      </c>
      <c r="H30" s="37" t="s">
        <v>503</v>
      </c>
      <c r="I30" s="37" t="s">
        <v>566</v>
      </c>
      <c r="J30" s="37" t="s">
        <v>229</v>
      </c>
      <c r="K30" s="430"/>
      <c r="L30" s="108">
        <v>7</v>
      </c>
      <c r="M30" s="428">
        <v>38</v>
      </c>
      <c r="N30" s="36" t="s">
        <v>473</v>
      </c>
      <c r="O30" s="35">
        <v>1000</v>
      </c>
      <c r="P30" s="37" t="s">
        <v>227</v>
      </c>
      <c r="Q30" s="37" t="s">
        <v>317</v>
      </c>
      <c r="R30" s="434" t="s">
        <v>484</v>
      </c>
      <c r="S30" s="108">
        <v>4</v>
      </c>
      <c r="T30" s="42">
        <v>27</v>
      </c>
    </row>
    <row r="31" spans="1:20" ht="15" customHeight="1">
      <c r="A31" s="35">
        <v>26</v>
      </c>
      <c r="B31" s="35">
        <v>6</v>
      </c>
      <c r="C31" s="36" t="s">
        <v>373</v>
      </c>
      <c r="D31" s="35">
        <v>1319</v>
      </c>
      <c r="E31" s="36" t="s">
        <v>371</v>
      </c>
      <c r="F31" s="37" t="s">
        <v>228</v>
      </c>
      <c r="G31" s="37" t="s">
        <v>314</v>
      </c>
      <c r="H31" s="37" t="s">
        <v>588</v>
      </c>
      <c r="I31" s="37" t="s">
        <v>779</v>
      </c>
      <c r="J31" s="37" t="s">
        <v>229</v>
      </c>
      <c r="K31" s="431"/>
      <c r="L31" s="108">
        <v>8</v>
      </c>
      <c r="M31" s="428">
        <v>42</v>
      </c>
      <c r="N31" s="36" t="s">
        <v>443</v>
      </c>
      <c r="O31" s="35">
        <v>1000</v>
      </c>
      <c r="P31" s="37" t="s">
        <v>227</v>
      </c>
      <c r="Q31" s="37" t="s">
        <v>317</v>
      </c>
      <c r="R31" s="434" t="s">
        <v>412</v>
      </c>
      <c r="S31" s="108">
        <v>4</v>
      </c>
      <c r="T31" s="42">
        <v>26</v>
      </c>
    </row>
    <row r="32" spans="1:20" ht="15" customHeight="1">
      <c r="A32" s="35">
        <v>27</v>
      </c>
      <c r="B32" s="35">
        <v>43</v>
      </c>
      <c r="C32" s="36" t="s">
        <v>102</v>
      </c>
      <c r="D32" s="35">
        <v>1000</v>
      </c>
      <c r="E32" s="36" t="s">
        <v>399</v>
      </c>
      <c r="F32" s="37" t="s">
        <v>228</v>
      </c>
      <c r="G32" s="37" t="s">
        <v>314</v>
      </c>
      <c r="H32" s="37" t="s">
        <v>505</v>
      </c>
      <c r="I32" s="37" t="s">
        <v>804</v>
      </c>
      <c r="J32" s="37" t="s">
        <v>229</v>
      </c>
      <c r="L32" s="108">
        <v>9</v>
      </c>
      <c r="M32" s="428">
        <v>44</v>
      </c>
      <c r="N32" s="36" t="s">
        <v>462</v>
      </c>
      <c r="O32" s="35">
        <v>1000</v>
      </c>
      <c r="P32" s="37" t="s">
        <v>227</v>
      </c>
      <c r="Q32" s="37" t="s">
        <v>317</v>
      </c>
      <c r="R32" s="434" t="s">
        <v>415</v>
      </c>
      <c r="S32" s="108">
        <v>4</v>
      </c>
      <c r="T32" s="42">
        <v>25</v>
      </c>
    </row>
    <row r="33" spans="1:20" ht="15" customHeight="1">
      <c r="A33" s="35">
        <v>28</v>
      </c>
      <c r="B33" s="389">
        <v>56</v>
      </c>
      <c r="C33" s="152" t="s">
        <v>734</v>
      </c>
      <c r="D33" s="389">
        <v>1000</v>
      </c>
      <c r="E33" s="152" t="s">
        <v>807</v>
      </c>
      <c r="F33" s="37" t="s">
        <v>227</v>
      </c>
      <c r="G33" s="37" t="s">
        <v>314</v>
      </c>
      <c r="H33" s="37" t="s">
        <v>514</v>
      </c>
      <c r="I33" s="37" t="s">
        <v>573</v>
      </c>
      <c r="J33" s="37" t="s">
        <v>229</v>
      </c>
      <c r="L33" s="108">
        <v>10</v>
      </c>
      <c r="M33" s="428">
        <v>45</v>
      </c>
      <c r="N33" s="36" t="s">
        <v>784</v>
      </c>
      <c r="O33" s="35">
        <v>1000</v>
      </c>
      <c r="P33" s="37" t="s">
        <v>227</v>
      </c>
      <c r="Q33" s="37" t="s">
        <v>318</v>
      </c>
      <c r="R33" s="434" t="s">
        <v>424</v>
      </c>
      <c r="S33" s="108">
        <v>3</v>
      </c>
      <c r="T33" s="42">
        <v>24</v>
      </c>
    </row>
    <row r="34" spans="1:20" ht="15" customHeight="1">
      <c r="A34" s="35">
        <v>29</v>
      </c>
      <c r="B34" s="35">
        <v>65</v>
      </c>
      <c r="C34" s="36" t="s">
        <v>589</v>
      </c>
      <c r="D34" s="35">
        <v>1000</v>
      </c>
      <c r="E34" s="36" t="s">
        <v>806</v>
      </c>
      <c r="F34" s="37" t="s">
        <v>227</v>
      </c>
      <c r="G34" s="37" t="s">
        <v>314</v>
      </c>
      <c r="H34" s="37" t="s">
        <v>439</v>
      </c>
      <c r="I34" s="37" t="s">
        <v>577</v>
      </c>
      <c r="J34" s="37" t="s">
        <v>229</v>
      </c>
      <c r="L34" s="108">
        <v>11</v>
      </c>
      <c r="M34" s="428">
        <v>52</v>
      </c>
      <c r="N34" s="36" t="s">
        <v>420</v>
      </c>
      <c r="O34" s="35">
        <v>1100</v>
      </c>
      <c r="P34" s="37" t="s">
        <v>227</v>
      </c>
      <c r="Q34" s="37" t="s">
        <v>318</v>
      </c>
      <c r="R34" s="434" t="s">
        <v>416</v>
      </c>
      <c r="S34" s="108">
        <v>4</v>
      </c>
      <c r="T34" s="42">
        <v>23</v>
      </c>
    </row>
    <row r="35" spans="1:20" ht="15" customHeight="1">
      <c r="A35" s="35">
        <v>30</v>
      </c>
      <c r="B35" s="35">
        <v>12</v>
      </c>
      <c r="C35" s="36" t="s">
        <v>285</v>
      </c>
      <c r="D35" s="35">
        <v>1250</v>
      </c>
      <c r="E35" s="36" t="s">
        <v>371</v>
      </c>
      <c r="F35" s="37" t="s">
        <v>287</v>
      </c>
      <c r="G35" s="37" t="s">
        <v>314</v>
      </c>
      <c r="H35" s="37" t="s">
        <v>411</v>
      </c>
      <c r="I35" s="37" t="s">
        <v>497</v>
      </c>
      <c r="J35" s="37" t="s">
        <v>229</v>
      </c>
      <c r="K35" s="430"/>
      <c r="L35" s="108">
        <v>12</v>
      </c>
      <c r="M35" s="428">
        <v>53</v>
      </c>
      <c r="N35" s="36" t="s">
        <v>361</v>
      </c>
      <c r="O35" s="35">
        <v>1000</v>
      </c>
      <c r="P35" s="37" t="s">
        <v>227</v>
      </c>
      <c r="Q35" s="37" t="s">
        <v>318</v>
      </c>
      <c r="R35" s="434" t="s">
        <v>419</v>
      </c>
      <c r="S35" s="108">
        <v>4</v>
      </c>
      <c r="T35" s="42">
        <v>22</v>
      </c>
    </row>
    <row r="36" spans="1:20" ht="15" customHeight="1">
      <c r="A36" s="35">
        <v>31</v>
      </c>
      <c r="B36" s="35">
        <v>13</v>
      </c>
      <c r="C36" s="36" t="s">
        <v>163</v>
      </c>
      <c r="D36" s="35">
        <v>1250</v>
      </c>
      <c r="E36" s="36" t="s">
        <v>371</v>
      </c>
      <c r="F36" s="37" t="s">
        <v>287</v>
      </c>
      <c r="G36" s="37" t="s">
        <v>314</v>
      </c>
      <c r="H36" s="37" t="s">
        <v>411</v>
      </c>
      <c r="I36" s="37" t="s">
        <v>499</v>
      </c>
      <c r="J36" s="37" t="s">
        <v>229</v>
      </c>
      <c r="K36" s="431"/>
      <c r="L36" s="108">
        <v>13</v>
      </c>
      <c r="M36" s="428">
        <v>56</v>
      </c>
      <c r="N36" s="36" t="s">
        <v>810</v>
      </c>
      <c r="O36" s="35">
        <v>1000</v>
      </c>
      <c r="P36" s="37" t="s">
        <v>227</v>
      </c>
      <c r="Q36" s="37" t="s">
        <v>318</v>
      </c>
      <c r="R36" s="434" t="s">
        <v>417</v>
      </c>
      <c r="S36" s="108">
        <v>4</v>
      </c>
      <c r="T36" s="42">
        <v>21</v>
      </c>
    </row>
    <row r="37" spans="1:20" ht="15" customHeight="1">
      <c r="A37" s="35">
        <v>32</v>
      </c>
      <c r="B37" s="35">
        <v>31</v>
      </c>
      <c r="C37" s="36" t="s">
        <v>450</v>
      </c>
      <c r="D37" s="35">
        <v>1000</v>
      </c>
      <c r="E37" s="36" t="s">
        <v>803</v>
      </c>
      <c r="F37" s="37" t="s">
        <v>228</v>
      </c>
      <c r="G37" s="37" t="s">
        <v>314</v>
      </c>
      <c r="H37" s="37" t="s">
        <v>411</v>
      </c>
      <c r="I37" s="37" t="s">
        <v>588</v>
      </c>
      <c r="J37" s="37" t="s">
        <v>230</v>
      </c>
      <c r="K37" s="431"/>
      <c r="L37" s="108">
        <v>14</v>
      </c>
      <c r="M37" s="428">
        <v>57</v>
      </c>
      <c r="N37" s="36" t="s">
        <v>472</v>
      </c>
      <c r="O37" s="35">
        <v>1000</v>
      </c>
      <c r="P37" s="37" t="s">
        <v>227</v>
      </c>
      <c r="Q37" s="37" t="s">
        <v>318</v>
      </c>
      <c r="R37" s="434" t="s">
        <v>414</v>
      </c>
      <c r="S37" s="108">
        <v>4</v>
      </c>
      <c r="T37" s="42">
        <v>20</v>
      </c>
    </row>
    <row r="38" spans="1:20" ht="15" customHeight="1">
      <c r="A38" s="35">
        <v>33</v>
      </c>
      <c r="B38" s="35">
        <v>40</v>
      </c>
      <c r="C38" s="36" t="s">
        <v>733</v>
      </c>
      <c r="D38" s="35">
        <v>1000</v>
      </c>
      <c r="E38" s="36" t="s">
        <v>653</v>
      </c>
      <c r="F38" s="37" t="s">
        <v>227</v>
      </c>
      <c r="G38" s="37" t="s">
        <v>314</v>
      </c>
      <c r="H38" s="37" t="s">
        <v>412</v>
      </c>
      <c r="I38" s="37" t="s">
        <v>568</v>
      </c>
      <c r="J38" s="37" t="s">
        <v>229</v>
      </c>
      <c r="K38" s="431"/>
      <c r="L38" s="108">
        <v>15</v>
      </c>
      <c r="M38" s="428">
        <v>58</v>
      </c>
      <c r="N38" s="36" t="s">
        <v>529</v>
      </c>
      <c r="O38" s="35">
        <v>1000</v>
      </c>
      <c r="P38" s="37" t="s">
        <v>227</v>
      </c>
      <c r="Q38" s="37" t="s">
        <v>318</v>
      </c>
      <c r="R38" s="434" t="s">
        <v>315</v>
      </c>
      <c r="S38" s="108">
        <v>3</v>
      </c>
      <c r="T38" s="42">
        <v>19</v>
      </c>
    </row>
    <row r="39" spans="1:20" ht="15" customHeight="1">
      <c r="A39" s="35">
        <v>34</v>
      </c>
      <c r="B39" s="35">
        <v>79</v>
      </c>
      <c r="C39" s="36" t="s">
        <v>348</v>
      </c>
      <c r="D39" s="35">
        <v>1000</v>
      </c>
      <c r="E39" s="36" t="s">
        <v>344</v>
      </c>
      <c r="F39" s="37" t="s">
        <v>226</v>
      </c>
      <c r="G39" s="37" t="s">
        <v>314</v>
      </c>
      <c r="H39" s="37" t="s">
        <v>486</v>
      </c>
      <c r="I39" s="37" t="s">
        <v>503</v>
      </c>
      <c r="J39" s="37" t="s">
        <v>229</v>
      </c>
      <c r="K39" s="431"/>
      <c r="L39" s="108">
        <v>16</v>
      </c>
      <c r="M39" s="428">
        <v>59</v>
      </c>
      <c r="N39" s="36" t="s">
        <v>736</v>
      </c>
      <c r="O39" s="35">
        <v>1000</v>
      </c>
      <c r="P39" s="37" t="s">
        <v>227</v>
      </c>
      <c r="Q39" s="37" t="s">
        <v>321</v>
      </c>
      <c r="R39" s="434" t="s">
        <v>419</v>
      </c>
      <c r="S39" s="108">
        <v>3</v>
      </c>
      <c r="T39" s="42">
        <v>18</v>
      </c>
    </row>
    <row r="40" spans="1:20" ht="15" customHeight="1">
      <c r="A40" s="35">
        <v>35</v>
      </c>
      <c r="B40" s="35">
        <v>69</v>
      </c>
      <c r="C40" s="36" t="s">
        <v>403</v>
      </c>
      <c r="D40" s="35">
        <v>1000</v>
      </c>
      <c r="E40" s="36" t="s">
        <v>87</v>
      </c>
      <c r="F40" s="37" t="s">
        <v>228</v>
      </c>
      <c r="G40" s="37" t="s">
        <v>314</v>
      </c>
      <c r="H40" s="37" t="s">
        <v>486</v>
      </c>
      <c r="I40" s="37" t="s">
        <v>567</v>
      </c>
      <c r="J40" s="37" t="s">
        <v>229</v>
      </c>
      <c r="K40" s="431"/>
      <c r="L40" s="108">
        <v>17</v>
      </c>
      <c r="M40" s="428">
        <v>60</v>
      </c>
      <c r="N40" s="36" t="s">
        <v>738</v>
      </c>
      <c r="O40" s="35">
        <v>1000</v>
      </c>
      <c r="P40" s="37" t="s">
        <v>227</v>
      </c>
      <c r="Q40" s="37" t="s">
        <v>321</v>
      </c>
      <c r="R40" s="434" t="s">
        <v>427</v>
      </c>
      <c r="S40" s="108">
        <v>3</v>
      </c>
      <c r="T40" s="42">
        <v>17</v>
      </c>
    </row>
    <row r="41" spans="1:20" ht="15" customHeight="1">
      <c r="A41" s="35">
        <v>36</v>
      </c>
      <c r="B41" s="35">
        <v>61</v>
      </c>
      <c r="C41" s="36" t="s">
        <v>408</v>
      </c>
      <c r="D41" s="35">
        <v>1000</v>
      </c>
      <c r="E41" s="36" t="s">
        <v>803</v>
      </c>
      <c r="F41" s="37" t="s">
        <v>228</v>
      </c>
      <c r="G41" s="37" t="s">
        <v>317</v>
      </c>
      <c r="H41" s="37" t="s">
        <v>440</v>
      </c>
      <c r="I41" s="37" t="s">
        <v>501</v>
      </c>
      <c r="J41" s="37" t="s">
        <v>230</v>
      </c>
      <c r="K41" s="431"/>
      <c r="L41" s="108">
        <v>18</v>
      </c>
      <c r="M41" s="428">
        <v>63</v>
      </c>
      <c r="N41" s="36" t="s">
        <v>445</v>
      </c>
      <c r="O41" s="35">
        <v>1000</v>
      </c>
      <c r="P41" s="37" t="s">
        <v>227</v>
      </c>
      <c r="Q41" s="37" t="s">
        <v>321</v>
      </c>
      <c r="R41" s="434" t="s">
        <v>313</v>
      </c>
      <c r="S41" s="108">
        <v>3</v>
      </c>
      <c r="T41" s="42">
        <v>16</v>
      </c>
    </row>
    <row r="42" spans="1:20" ht="15" customHeight="1">
      <c r="A42" s="35">
        <v>37</v>
      </c>
      <c r="B42" s="35">
        <v>55</v>
      </c>
      <c r="C42" s="36" t="s">
        <v>407</v>
      </c>
      <c r="D42" s="35">
        <v>1000</v>
      </c>
      <c r="E42" s="36" t="s">
        <v>803</v>
      </c>
      <c r="F42" s="37" t="s">
        <v>228</v>
      </c>
      <c r="G42" s="37" t="s">
        <v>317</v>
      </c>
      <c r="H42" s="37" t="s">
        <v>484</v>
      </c>
      <c r="I42" s="37" t="s">
        <v>501</v>
      </c>
      <c r="J42" s="37" t="s">
        <v>230</v>
      </c>
      <c r="K42" s="431"/>
      <c r="L42" s="108">
        <v>19</v>
      </c>
      <c r="M42" s="428">
        <v>65</v>
      </c>
      <c r="N42" s="36" t="s">
        <v>608</v>
      </c>
      <c r="O42" s="35">
        <v>1000</v>
      </c>
      <c r="P42" s="37" t="s">
        <v>227</v>
      </c>
      <c r="Q42" s="37" t="s">
        <v>323</v>
      </c>
      <c r="R42" s="434" t="s">
        <v>419</v>
      </c>
      <c r="S42" s="108">
        <v>3</v>
      </c>
      <c r="T42" s="42">
        <v>15</v>
      </c>
    </row>
    <row r="43" spans="1:20" ht="15" customHeight="1">
      <c r="A43" s="35">
        <v>38</v>
      </c>
      <c r="B43" s="35">
        <v>41</v>
      </c>
      <c r="C43" s="36" t="s">
        <v>473</v>
      </c>
      <c r="D43" s="35">
        <v>1000</v>
      </c>
      <c r="E43" s="36" t="s">
        <v>653</v>
      </c>
      <c r="F43" s="37" t="s">
        <v>227</v>
      </c>
      <c r="G43" s="37" t="s">
        <v>317</v>
      </c>
      <c r="H43" s="37" t="s">
        <v>484</v>
      </c>
      <c r="I43" s="37" t="s">
        <v>497</v>
      </c>
      <c r="J43" s="37" t="s">
        <v>230</v>
      </c>
      <c r="K43" s="431"/>
      <c r="L43" s="108">
        <v>20</v>
      </c>
      <c r="M43" s="428">
        <v>67</v>
      </c>
      <c r="N43" s="36" t="s">
        <v>737</v>
      </c>
      <c r="O43" s="35">
        <v>1000</v>
      </c>
      <c r="P43" s="37" t="s">
        <v>227</v>
      </c>
      <c r="Q43" s="37" t="s">
        <v>323</v>
      </c>
      <c r="R43" s="434" t="s">
        <v>417</v>
      </c>
      <c r="S43" s="108">
        <v>2</v>
      </c>
      <c r="T43" s="42">
        <v>14</v>
      </c>
    </row>
    <row r="44" spans="1:20" ht="15" customHeight="1">
      <c r="A44" s="35">
        <v>39</v>
      </c>
      <c r="B44" s="35">
        <v>29</v>
      </c>
      <c r="C44" s="36" t="s">
        <v>585</v>
      </c>
      <c r="D44" s="35">
        <v>1000</v>
      </c>
      <c r="E44" s="36" t="s">
        <v>87</v>
      </c>
      <c r="F44" s="37" t="s">
        <v>228</v>
      </c>
      <c r="G44" s="37" t="s">
        <v>317</v>
      </c>
      <c r="H44" s="37" t="s">
        <v>484</v>
      </c>
      <c r="I44" s="37" t="s">
        <v>507</v>
      </c>
      <c r="J44" s="37" t="s">
        <v>230</v>
      </c>
      <c r="K44" s="431"/>
      <c r="L44" s="108">
        <v>21</v>
      </c>
      <c r="M44" s="428">
        <v>70</v>
      </c>
      <c r="N44" s="36" t="s">
        <v>600</v>
      </c>
      <c r="O44" s="35">
        <v>1000</v>
      </c>
      <c r="P44" s="37" t="s">
        <v>227</v>
      </c>
      <c r="Q44" s="37" t="s">
        <v>323</v>
      </c>
      <c r="R44" s="434" t="s">
        <v>365</v>
      </c>
      <c r="S44" s="108">
        <v>2</v>
      </c>
      <c r="T44" s="42">
        <v>13</v>
      </c>
    </row>
    <row r="45" spans="1:20" ht="15" customHeight="1">
      <c r="A45" s="35">
        <v>40</v>
      </c>
      <c r="B45" s="389">
        <v>22</v>
      </c>
      <c r="C45" s="152" t="s">
        <v>749</v>
      </c>
      <c r="D45" s="389">
        <v>1000</v>
      </c>
      <c r="E45" s="152" t="s">
        <v>807</v>
      </c>
      <c r="F45" s="37" t="s">
        <v>228</v>
      </c>
      <c r="G45" s="37" t="s">
        <v>317</v>
      </c>
      <c r="H45" s="37" t="s">
        <v>411</v>
      </c>
      <c r="I45" s="37" t="s">
        <v>503</v>
      </c>
      <c r="J45" s="37" t="s">
        <v>230</v>
      </c>
      <c r="K45" s="431"/>
      <c r="L45" s="108">
        <v>22</v>
      </c>
      <c r="M45" s="428">
        <v>71</v>
      </c>
      <c r="N45" s="36" t="s">
        <v>463</v>
      </c>
      <c r="O45" s="35">
        <v>1000</v>
      </c>
      <c r="P45" s="37" t="s">
        <v>227</v>
      </c>
      <c r="Q45" s="37" t="s">
        <v>323</v>
      </c>
      <c r="R45" s="434" t="s">
        <v>418</v>
      </c>
      <c r="S45" s="108">
        <v>2</v>
      </c>
      <c r="T45" s="42">
        <v>12</v>
      </c>
    </row>
    <row r="46" spans="1:20" ht="15" customHeight="1">
      <c r="A46" s="35">
        <v>41</v>
      </c>
      <c r="B46" s="35">
        <v>73</v>
      </c>
      <c r="C46" s="36" t="s">
        <v>421</v>
      </c>
      <c r="D46" s="35">
        <v>1000</v>
      </c>
      <c r="E46" s="36" t="s">
        <v>87</v>
      </c>
      <c r="F46" s="37" t="s">
        <v>228</v>
      </c>
      <c r="G46" s="37" t="s">
        <v>317</v>
      </c>
      <c r="H46" s="37" t="s">
        <v>411</v>
      </c>
      <c r="I46" s="37" t="s">
        <v>567</v>
      </c>
      <c r="J46" s="37" t="s">
        <v>230</v>
      </c>
      <c r="K46" s="431"/>
      <c r="L46" s="108">
        <v>23</v>
      </c>
      <c r="M46" s="428">
        <v>72</v>
      </c>
      <c r="N46" s="36" t="s">
        <v>664</v>
      </c>
      <c r="O46" s="35">
        <v>1000</v>
      </c>
      <c r="P46" s="37" t="s">
        <v>227</v>
      </c>
      <c r="Q46" s="37" t="s">
        <v>323</v>
      </c>
      <c r="R46" s="434" t="s">
        <v>599</v>
      </c>
      <c r="S46" s="108">
        <v>3</v>
      </c>
      <c r="T46" s="42">
        <v>11</v>
      </c>
    </row>
    <row r="47" spans="1:20" ht="15" customHeight="1">
      <c r="A47" s="35">
        <v>42</v>
      </c>
      <c r="B47" s="35">
        <v>45</v>
      </c>
      <c r="C47" s="36" t="s">
        <v>443</v>
      </c>
      <c r="D47" s="35">
        <v>1000</v>
      </c>
      <c r="E47" s="36" t="s">
        <v>803</v>
      </c>
      <c r="F47" s="37" t="s">
        <v>227</v>
      </c>
      <c r="G47" s="37" t="s">
        <v>317</v>
      </c>
      <c r="H47" s="37" t="s">
        <v>412</v>
      </c>
      <c r="I47" s="37" t="s">
        <v>568</v>
      </c>
      <c r="J47" s="37" t="s">
        <v>230</v>
      </c>
      <c r="K47" s="431"/>
      <c r="L47" s="108">
        <v>24</v>
      </c>
      <c r="M47" s="428">
        <v>73</v>
      </c>
      <c r="N47" s="36" t="s">
        <v>604</v>
      </c>
      <c r="O47" s="35">
        <v>1000</v>
      </c>
      <c r="P47" s="37" t="s">
        <v>227</v>
      </c>
      <c r="Q47" s="37" t="s">
        <v>323</v>
      </c>
      <c r="R47" s="434" t="s">
        <v>607</v>
      </c>
      <c r="S47" s="108">
        <v>2</v>
      </c>
      <c r="T47" s="42">
        <v>10</v>
      </c>
    </row>
    <row r="48" spans="1:20" ht="15" customHeight="1">
      <c r="A48" s="35">
        <v>43</v>
      </c>
      <c r="B48" s="35">
        <v>78</v>
      </c>
      <c r="C48" s="36" t="s">
        <v>465</v>
      </c>
      <c r="D48" s="35">
        <v>1000</v>
      </c>
      <c r="E48" s="36" t="s">
        <v>806</v>
      </c>
      <c r="F48" s="37" t="s">
        <v>228</v>
      </c>
      <c r="G48" s="37" t="s">
        <v>317</v>
      </c>
      <c r="H48" s="37" t="s">
        <v>485</v>
      </c>
      <c r="I48" s="37" t="s">
        <v>509</v>
      </c>
      <c r="J48" s="37" t="s">
        <v>231</v>
      </c>
      <c r="K48" s="431"/>
      <c r="L48" s="108">
        <v>25</v>
      </c>
      <c r="M48" s="428">
        <v>74</v>
      </c>
      <c r="N48" s="36" t="s">
        <v>605</v>
      </c>
      <c r="O48" s="35">
        <v>1000</v>
      </c>
      <c r="P48" s="37" t="s">
        <v>227</v>
      </c>
      <c r="Q48" s="37" t="s">
        <v>324</v>
      </c>
      <c r="R48" s="434" t="s">
        <v>415</v>
      </c>
      <c r="S48" s="108">
        <v>2</v>
      </c>
      <c r="T48" s="42">
        <v>9</v>
      </c>
    </row>
    <row r="49" spans="1:20" ht="15" customHeight="1">
      <c r="A49" s="35">
        <v>44</v>
      </c>
      <c r="B49" s="35">
        <v>24</v>
      </c>
      <c r="C49" s="36" t="s">
        <v>462</v>
      </c>
      <c r="D49" s="35">
        <v>1000</v>
      </c>
      <c r="E49" s="36" t="s">
        <v>87</v>
      </c>
      <c r="F49" s="37" t="s">
        <v>227</v>
      </c>
      <c r="G49" s="37" t="s">
        <v>317</v>
      </c>
      <c r="H49" s="37" t="s">
        <v>415</v>
      </c>
      <c r="I49" s="37" t="s">
        <v>423</v>
      </c>
      <c r="J49" s="37" t="s">
        <v>230</v>
      </c>
      <c r="K49" s="431"/>
      <c r="L49" s="108">
        <v>26</v>
      </c>
      <c r="M49" s="428">
        <v>76</v>
      </c>
      <c r="N49" s="36" t="s">
        <v>813</v>
      </c>
      <c r="O49" s="35">
        <v>1000</v>
      </c>
      <c r="P49" s="37" t="s">
        <v>227</v>
      </c>
      <c r="Q49" s="37" t="s">
        <v>325</v>
      </c>
      <c r="R49" s="434" t="s">
        <v>599</v>
      </c>
      <c r="S49" s="108">
        <v>2</v>
      </c>
      <c r="T49" s="42">
        <v>8</v>
      </c>
    </row>
    <row r="50" spans="1:20" ht="15" customHeight="1">
      <c r="A50" s="35">
        <v>45</v>
      </c>
      <c r="B50" s="35">
        <v>72</v>
      </c>
      <c r="C50" s="36" t="s">
        <v>784</v>
      </c>
      <c r="D50" s="35">
        <v>1000</v>
      </c>
      <c r="E50" s="36" t="s">
        <v>653</v>
      </c>
      <c r="F50" s="37" t="s">
        <v>227</v>
      </c>
      <c r="G50" s="37" t="s">
        <v>318</v>
      </c>
      <c r="H50" s="37" t="s">
        <v>424</v>
      </c>
      <c r="I50" s="37" t="s">
        <v>501</v>
      </c>
      <c r="J50" s="37" t="s">
        <v>231</v>
      </c>
      <c r="K50" s="431"/>
      <c r="L50" s="108">
        <v>27</v>
      </c>
      <c r="M50" s="428">
        <v>77</v>
      </c>
      <c r="N50" s="36" t="s">
        <v>741</v>
      </c>
      <c r="O50" s="35">
        <v>1000</v>
      </c>
      <c r="P50" s="37" t="s">
        <v>227</v>
      </c>
      <c r="Q50" s="37" t="s">
        <v>325</v>
      </c>
      <c r="R50" s="434" t="s">
        <v>320</v>
      </c>
      <c r="S50" s="108">
        <v>2</v>
      </c>
      <c r="T50" s="42">
        <v>7</v>
      </c>
    </row>
    <row r="51" spans="1:20" ht="15" customHeight="1">
      <c r="A51" s="35">
        <v>46</v>
      </c>
      <c r="B51" s="35">
        <v>34</v>
      </c>
      <c r="C51" s="36" t="s">
        <v>533</v>
      </c>
      <c r="D51" s="35">
        <v>1000</v>
      </c>
      <c r="E51" s="36" t="s">
        <v>526</v>
      </c>
      <c r="F51" s="37" t="s">
        <v>224</v>
      </c>
      <c r="G51" s="37" t="s">
        <v>318</v>
      </c>
      <c r="H51" s="37" t="s">
        <v>424</v>
      </c>
      <c r="I51" s="37" t="s">
        <v>567</v>
      </c>
      <c r="J51" s="37" t="s">
        <v>232</v>
      </c>
      <c r="K51" s="431"/>
      <c r="L51" s="108">
        <v>28</v>
      </c>
      <c r="M51" s="428">
        <v>79</v>
      </c>
      <c r="N51" s="36" t="s">
        <v>537</v>
      </c>
      <c r="O51" s="35">
        <v>1000</v>
      </c>
      <c r="P51" s="37" t="s">
        <v>227</v>
      </c>
      <c r="Q51" s="37" t="s">
        <v>326</v>
      </c>
      <c r="R51" s="434" t="s">
        <v>418</v>
      </c>
      <c r="S51" s="108">
        <v>0</v>
      </c>
      <c r="T51" s="42">
        <v>6</v>
      </c>
    </row>
    <row r="52" spans="1:20" ht="15" customHeight="1">
      <c r="A52" s="35">
        <v>47</v>
      </c>
      <c r="B52" s="35">
        <v>68</v>
      </c>
      <c r="C52" s="36" t="s">
        <v>461</v>
      </c>
      <c r="D52" s="35">
        <v>1000</v>
      </c>
      <c r="E52" s="36" t="s">
        <v>653</v>
      </c>
      <c r="F52" s="37" t="s">
        <v>228</v>
      </c>
      <c r="G52" s="37" t="s">
        <v>318</v>
      </c>
      <c r="H52" s="37" t="s">
        <v>412</v>
      </c>
      <c r="I52" s="37" t="s">
        <v>499</v>
      </c>
      <c r="J52" s="37" t="s">
        <v>231</v>
      </c>
      <c r="K52" s="431"/>
      <c r="L52" s="108">
        <v>29</v>
      </c>
      <c r="M52" s="428">
        <v>80</v>
      </c>
      <c r="N52" s="36" t="s">
        <v>597</v>
      </c>
      <c r="O52" s="35">
        <v>1000</v>
      </c>
      <c r="P52" s="37" t="s">
        <v>227</v>
      </c>
      <c r="Q52" s="37" t="s">
        <v>772</v>
      </c>
      <c r="R52" s="434" t="s">
        <v>316</v>
      </c>
      <c r="S52" s="108">
        <v>1</v>
      </c>
      <c r="T52" s="42">
        <v>5</v>
      </c>
    </row>
    <row r="53" spans="1:11" ht="15" customHeight="1">
      <c r="A53" s="35">
        <v>48</v>
      </c>
      <c r="B53" s="35">
        <v>51</v>
      </c>
      <c r="C53" s="36" t="s">
        <v>58</v>
      </c>
      <c r="D53" s="35">
        <v>1000</v>
      </c>
      <c r="E53" s="36" t="s">
        <v>235</v>
      </c>
      <c r="F53" s="37" t="s">
        <v>224</v>
      </c>
      <c r="G53" s="37" t="s">
        <v>318</v>
      </c>
      <c r="H53" s="37" t="s">
        <v>412</v>
      </c>
      <c r="I53" s="37" t="s">
        <v>503</v>
      </c>
      <c r="J53" s="37" t="s">
        <v>230</v>
      </c>
      <c r="K53" s="421"/>
    </row>
    <row r="54" spans="1:14" ht="15" customHeight="1">
      <c r="A54" s="35">
        <v>49</v>
      </c>
      <c r="B54" s="35">
        <v>57</v>
      </c>
      <c r="C54" s="36" t="s">
        <v>336</v>
      </c>
      <c r="D54" s="35">
        <v>1000</v>
      </c>
      <c r="E54" s="36" t="s">
        <v>806</v>
      </c>
      <c r="F54" s="37" t="s">
        <v>228</v>
      </c>
      <c r="G54" s="37" t="s">
        <v>318</v>
      </c>
      <c r="H54" s="37" t="s">
        <v>412</v>
      </c>
      <c r="I54" s="37" t="s">
        <v>588</v>
      </c>
      <c r="J54" s="37" t="s">
        <v>230</v>
      </c>
      <c r="M54" s="200"/>
      <c r="N54" s="427" t="s">
        <v>435</v>
      </c>
    </row>
    <row r="55" spans="1:11" ht="15" customHeight="1">
      <c r="A55" s="35">
        <v>50</v>
      </c>
      <c r="B55" s="35">
        <v>46</v>
      </c>
      <c r="C55" s="36" t="s">
        <v>808</v>
      </c>
      <c r="D55" s="35">
        <v>1000</v>
      </c>
      <c r="E55" s="36" t="s">
        <v>235</v>
      </c>
      <c r="F55" s="37" t="s">
        <v>228</v>
      </c>
      <c r="G55" s="37" t="s">
        <v>318</v>
      </c>
      <c r="H55" s="37" t="s">
        <v>486</v>
      </c>
      <c r="I55" s="37" t="s">
        <v>516</v>
      </c>
      <c r="J55" s="37" t="s">
        <v>230</v>
      </c>
      <c r="K55" s="421"/>
    </row>
    <row r="56" spans="1:19" ht="15" customHeight="1">
      <c r="A56" s="35">
        <v>51</v>
      </c>
      <c r="B56" s="35">
        <v>38</v>
      </c>
      <c r="C56" s="36" t="s">
        <v>527</v>
      </c>
      <c r="D56" s="35">
        <v>1000</v>
      </c>
      <c r="E56" s="36" t="s">
        <v>526</v>
      </c>
      <c r="F56" s="37" t="s">
        <v>224</v>
      </c>
      <c r="G56" s="37" t="s">
        <v>318</v>
      </c>
      <c r="H56" s="37" t="s">
        <v>416</v>
      </c>
      <c r="I56" s="37" t="s">
        <v>568</v>
      </c>
      <c r="J56" s="37" t="s">
        <v>230</v>
      </c>
      <c r="K56" s="421"/>
      <c r="L56" s="269" t="s">
        <v>410</v>
      </c>
      <c r="M56" s="109" t="s">
        <v>814</v>
      </c>
      <c r="N56" s="419" t="s">
        <v>221</v>
      </c>
      <c r="O56" s="418" t="s">
        <v>238</v>
      </c>
      <c r="P56" s="109" t="s">
        <v>404</v>
      </c>
      <c r="Q56" s="109" t="s">
        <v>222</v>
      </c>
      <c r="R56" s="109" t="s">
        <v>223</v>
      </c>
      <c r="S56" s="269" t="s">
        <v>776</v>
      </c>
    </row>
    <row r="57" spans="1:20" ht="15" customHeight="1">
      <c r="A57" s="35">
        <v>52</v>
      </c>
      <c r="B57" s="35">
        <v>20</v>
      </c>
      <c r="C57" s="36" t="s">
        <v>420</v>
      </c>
      <c r="D57" s="35">
        <v>1100</v>
      </c>
      <c r="E57" s="36" t="s">
        <v>399</v>
      </c>
      <c r="F57" s="37" t="s">
        <v>227</v>
      </c>
      <c r="G57" s="37" t="s">
        <v>318</v>
      </c>
      <c r="H57" s="37" t="s">
        <v>416</v>
      </c>
      <c r="I57" s="37" t="s">
        <v>505</v>
      </c>
      <c r="J57" s="37" t="s">
        <v>230</v>
      </c>
      <c r="K57" s="431"/>
      <c r="L57" s="108">
        <v>1</v>
      </c>
      <c r="M57" s="428">
        <v>7</v>
      </c>
      <c r="N57" s="36" t="s">
        <v>330</v>
      </c>
      <c r="O57" s="35">
        <v>1100</v>
      </c>
      <c r="P57" s="37" t="s">
        <v>228</v>
      </c>
      <c r="Q57" s="37" t="s">
        <v>478</v>
      </c>
      <c r="R57" s="434" t="s">
        <v>512</v>
      </c>
      <c r="S57" s="108">
        <v>6</v>
      </c>
      <c r="T57" s="42">
        <v>40</v>
      </c>
    </row>
    <row r="58" spans="1:20" ht="15" customHeight="1">
      <c r="A58" s="35">
        <v>53</v>
      </c>
      <c r="B58" s="35">
        <v>64</v>
      </c>
      <c r="C58" s="36" t="s">
        <v>361</v>
      </c>
      <c r="D58" s="35">
        <v>1000</v>
      </c>
      <c r="E58" s="36" t="s">
        <v>495</v>
      </c>
      <c r="F58" s="37" t="s">
        <v>227</v>
      </c>
      <c r="G58" s="37" t="s">
        <v>318</v>
      </c>
      <c r="H58" s="37" t="s">
        <v>419</v>
      </c>
      <c r="I58" s="37" t="s">
        <v>505</v>
      </c>
      <c r="J58" s="37" t="s">
        <v>230</v>
      </c>
      <c r="K58" s="431"/>
      <c r="L58" s="108">
        <v>2</v>
      </c>
      <c r="M58" s="428">
        <v>9</v>
      </c>
      <c r="N58" s="36" t="s">
        <v>268</v>
      </c>
      <c r="O58" s="35">
        <v>1260</v>
      </c>
      <c r="P58" s="37" t="s">
        <v>228</v>
      </c>
      <c r="Q58" s="37" t="s">
        <v>310</v>
      </c>
      <c r="R58" s="434" t="s">
        <v>550</v>
      </c>
      <c r="S58" s="108">
        <v>6</v>
      </c>
      <c r="T58" s="42">
        <v>35</v>
      </c>
    </row>
    <row r="59" spans="1:20" ht="15" customHeight="1">
      <c r="A59" s="35">
        <v>54</v>
      </c>
      <c r="B59" s="35">
        <v>60</v>
      </c>
      <c r="C59" s="36" t="s">
        <v>338</v>
      </c>
      <c r="D59" s="35">
        <v>1000</v>
      </c>
      <c r="E59" s="36" t="s">
        <v>87</v>
      </c>
      <c r="F59" s="37" t="s">
        <v>228</v>
      </c>
      <c r="G59" s="37" t="s">
        <v>318</v>
      </c>
      <c r="H59" s="37" t="s">
        <v>485</v>
      </c>
      <c r="I59" s="37" t="s">
        <v>509</v>
      </c>
      <c r="J59" s="37" t="s">
        <v>230</v>
      </c>
      <c r="K59" s="431"/>
      <c r="L59" s="108">
        <v>3</v>
      </c>
      <c r="M59" s="428">
        <v>11</v>
      </c>
      <c r="N59" s="36" t="s">
        <v>289</v>
      </c>
      <c r="O59" s="35">
        <v>1279</v>
      </c>
      <c r="P59" s="37" t="s">
        <v>228</v>
      </c>
      <c r="Q59" s="37" t="s">
        <v>310</v>
      </c>
      <c r="R59" s="434" t="s">
        <v>567</v>
      </c>
      <c r="S59" s="108">
        <v>6</v>
      </c>
      <c r="T59" s="42">
        <v>32</v>
      </c>
    </row>
    <row r="60" spans="1:20" ht="15" customHeight="1">
      <c r="A60" s="35">
        <v>55</v>
      </c>
      <c r="B60" s="35">
        <v>32</v>
      </c>
      <c r="C60" s="36" t="s">
        <v>751</v>
      </c>
      <c r="D60" s="35">
        <v>1000</v>
      </c>
      <c r="E60" s="36" t="s">
        <v>809</v>
      </c>
      <c r="F60" s="37" t="s">
        <v>228</v>
      </c>
      <c r="G60" s="37" t="s">
        <v>318</v>
      </c>
      <c r="H60" s="37" t="s">
        <v>425</v>
      </c>
      <c r="I60" s="37" t="s">
        <v>439</v>
      </c>
      <c r="J60" s="37" t="s">
        <v>230</v>
      </c>
      <c r="K60" s="431"/>
      <c r="L60" s="108">
        <v>4</v>
      </c>
      <c r="M60" s="428">
        <v>17</v>
      </c>
      <c r="N60" s="36" t="s">
        <v>449</v>
      </c>
      <c r="O60" s="35">
        <v>1000</v>
      </c>
      <c r="P60" s="37" t="s">
        <v>228</v>
      </c>
      <c r="Q60" s="37" t="s">
        <v>310</v>
      </c>
      <c r="R60" s="434" t="s">
        <v>484</v>
      </c>
      <c r="S60" s="108">
        <v>5</v>
      </c>
      <c r="T60" s="42">
        <v>30</v>
      </c>
    </row>
    <row r="61" spans="1:20" ht="15" customHeight="1">
      <c r="A61" s="35">
        <v>56</v>
      </c>
      <c r="B61" s="35">
        <v>76</v>
      </c>
      <c r="C61" s="36" t="s">
        <v>810</v>
      </c>
      <c r="D61" s="35">
        <v>1000</v>
      </c>
      <c r="E61" s="36" t="s">
        <v>653</v>
      </c>
      <c r="F61" s="37" t="s">
        <v>227</v>
      </c>
      <c r="G61" s="37" t="s">
        <v>318</v>
      </c>
      <c r="H61" s="37" t="s">
        <v>417</v>
      </c>
      <c r="I61" s="37" t="s">
        <v>514</v>
      </c>
      <c r="J61" s="37" t="s">
        <v>230</v>
      </c>
      <c r="K61" s="431"/>
      <c r="L61" s="108">
        <v>5</v>
      </c>
      <c r="M61" s="428">
        <v>21</v>
      </c>
      <c r="N61" s="36" t="s">
        <v>292</v>
      </c>
      <c r="O61" s="35">
        <v>1000</v>
      </c>
      <c r="P61" s="37" t="s">
        <v>228</v>
      </c>
      <c r="Q61" s="37" t="s">
        <v>312</v>
      </c>
      <c r="R61" s="434" t="s">
        <v>423</v>
      </c>
      <c r="S61" s="108">
        <v>4</v>
      </c>
      <c r="T61" s="42">
        <v>29</v>
      </c>
    </row>
    <row r="62" spans="1:20" ht="15" customHeight="1">
      <c r="A62" s="35">
        <v>57</v>
      </c>
      <c r="B62" s="35">
        <v>70</v>
      </c>
      <c r="C62" s="36" t="s">
        <v>472</v>
      </c>
      <c r="D62" s="35">
        <v>1000</v>
      </c>
      <c r="E62" s="36" t="s">
        <v>344</v>
      </c>
      <c r="F62" s="37" t="s">
        <v>227</v>
      </c>
      <c r="G62" s="37" t="s">
        <v>318</v>
      </c>
      <c r="H62" s="37" t="s">
        <v>414</v>
      </c>
      <c r="I62" s="37" t="s">
        <v>440</v>
      </c>
      <c r="J62" s="37" t="s">
        <v>230</v>
      </c>
      <c r="K62" s="431"/>
      <c r="L62" s="108">
        <v>6</v>
      </c>
      <c r="M62" s="428">
        <v>26</v>
      </c>
      <c r="N62" s="36" t="s">
        <v>373</v>
      </c>
      <c r="O62" s="35">
        <v>1319</v>
      </c>
      <c r="P62" s="37" t="s">
        <v>228</v>
      </c>
      <c r="Q62" s="37" t="s">
        <v>314</v>
      </c>
      <c r="R62" s="434" t="s">
        <v>588</v>
      </c>
      <c r="S62" s="108">
        <v>5</v>
      </c>
      <c r="T62" s="42">
        <v>28</v>
      </c>
    </row>
    <row r="63" spans="1:20" ht="15" customHeight="1">
      <c r="A63" s="35">
        <v>58</v>
      </c>
      <c r="B63" s="35">
        <v>44</v>
      </c>
      <c r="C63" s="36" t="s">
        <v>529</v>
      </c>
      <c r="D63" s="35">
        <v>1000</v>
      </c>
      <c r="E63" s="36" t="s">
        <v>108</v>
      </c>
      <c r="F63" s="37" t="s">
        <v>227</v>
      </c>
      <c r="G63" s="37" t="s">
        <v>318</v>
      </c>
      <c r="H63" s="37" t="s">
        <v>315</v>
      </c>
      <c r="I63" s="37" t="s">
        <v>411</v>
      </c>
      <c r="J63" s="37" t="s">
        <v>231</v>
      </c>
      <c r="L63" s="108">
        <v>7</v>
      </c>
      <c r="M63" s="428">
        <v>27</v>
      </c>
      <c r="N63" s="36" t="s">
        <v>102</v>
      </c>
      <c r="O63" s="35">
        <v>1000</v>
      </c>
      <c r="P63" s="37" t="s">
        <v>228</v>
      </c>
      <c r="Q63" s="37" t="s">
        <v>314</v>
      </c>
      <c r="R63" s="434" t="s">
        <v>505</v>
      </c>
      <c r="S63" s="108">
        <v>5</v>
      </c>
      <c r="T63" s="42">
        <v>27</v>
      </c>
    </row>
    <row r="64" spans="1:20" ht="15" customHeight="1">
      <c r="A64" s="35">
        <v>59</v>
      </c>
      <c r="B64" s="389">
        <v>48</v>
      </c>
      <c r="C64" s="152" t="s">
        <v>736</v>
      </c>
      <c r="D64" s="389">
        <v>1000</v>
      </c>
      <c r="E64" s="152" t="s">
        <v>807</v>
      </c>
      <c r="F64" s="37" t="s">
        <v>227</v>
      </c>
      <c r="G64" s="37" t="s">
        <v>321</v>
      </c>
      <c r="H64" s="37" t="s">
        <v>419</v>
      </c>
      <c r="I64" s="37" t="s">
        <v>505</v>
      </c>
      <c r="J64" s="37" t="s">
        <v>231</v>
      </c>
      <c r="L64" s="108">
        <v>8</v>
      </c>
      <c r="M64" s="428">
        <v>32</v>
      </c>
      <c r="N64" s="36" t="s">
        <v>450</v>
      </c>
      <c r="O64" s="35">
        <v>1000</v>
      </c>
      <c r="P64" s="37" t="s">
        <v>228</v>
      </c>
      <c r="Q64" s="37" t="s">
        <v>314</v>
      </c>
      <c r="R64" s="434" t="s">
        <v>411</v>
      </c>
      <c r="S64" s="108">
        <v>4</v>
      </c>
      <c r="T64" s="42">
        <v>26</v>
      </c>
    </row>
    <row r="65" spans="1:20" ht="15" customHeight="1">
      <c r="A65" s="35">
        <v>60</v>
      </c>
      <c r="B65" s="35">
        <v>25</v>
      </c>
      <c r="C65" s="36" t="s">
        <v>738</v>
      </c>
      <c r="D65" s="35">
        <v>1000</v>
      </c>
      <c r="E65" s="36" t="s">
        <v>108</v>
      </c>
      <c r="F65" s="37" t="s">
        <v>227</v>
      </c>
      <c r="G65" s="37" t="s">
        <v>321</v>
      </c>
      <c r="H65" s="37" t="s">
        <v>427</v>
      </c>
      <c r="I65" s="37" t="s">
        <v>440</v>
      </c>
      <c r="J65" s="37" t="s">
        <v>231</v>
      </c>
      <c r="L65" s="108">
        <v>9</v>
      </c>
      <c r="M65" s="428">
        <v>35</v>
      </c>
      <c r="N65" s="36" t="s">
        <v>403</v>
      </c>
      <c r="O65" s="35">
        <v>1000</v>
      </c>
      <c r="P65" s="37" t="s">
        <v>228</v>
      </c>
      <c r="Q65" s="37" t="s">
        <v>314</v>
      </c>
      <c r="R65" s="434" t="s">
        <v>486</v>
      </c>
      <c r="S65" s="108">
        <v>5</v>
      </c>
      <c r="T65" s="42">
        <v>25</v>
      </c>
    </row>
    <row r="66" spans="1:20" ht="15" customHeight="1">
      <c r="A66" s="35">
        <v>61</v>
      </c>
      <c r="B66" s="35">
        <v>37</v>
      </c>
      <c r="C66" s="36" t="s">
        <v>474</v>
      </c>
      <c r="D66" s="35">
        <v>1000</v>
      </c>
      <c r="E66" s="36" t="s">
        <v>344</v>
      </c>
      <c r="F66" s="37" t="s">
        <v>228</v>
      </c>
      <c r="G66" s="37" t="s">
        <v>321</v>
      </c>
      <c r="H66" s="37" t="s">
        <v>428</v>
      </c>
      <c r="I66" s="37" t="s">
        <v>411</v>
      </c>
      <c r="J66" s="37" t="s">
        <v>231</v>
      </c>
      <c r="L66" s="108">
        <v>10</v>
      </c>
      <c r="M66" s="428">
        <v>36</v>
      </c>
      <c r="N66" s="36" t="s">
        <v>408</v>
      </c>
      <c r="O66" s="35">
        <v>1000</v>
      </c>
      <c r="P66" s="37" t="s">
        <v>228</v>
      </c>
      <c r="Q66" s="37" t="s">
        <v>317</v>
      </c>
      <c r="R66" s="434" t="s">
        <v>440</v>
      </c>
      <c r="S66" s="108">
        <v>4</v>
      </c>
      <c r="T66" s="42">
        <v>24</v>
      </c>
    </row>
    <row r="67" spans="1:20" ht="15" customHeight="1">
      <c r="A67" s="35">
        <v>62</v>
      </c>
      <c r="B67" s="35">
        <v>35</v>
      </c>
      <c r="C67" s="36" t="s">
        <v>811</v>
      </c>
      <c r="D67" s="35">
        <v>1000</v>
      </c>
      <c r="E67" s="36" t="s">
        <v>344</v>
      </c>
      <c r="F67" s="37" t="s">
        <v>286</v>
      </c>
      <c r="G67" s="37" t="s">
        <v>321</v>
      </c>
      <c r="H67" s="37" t="s">
        <v>418</v>
      </c>
      <c r="I67" s="37" t="s">
        <v>486</v>
      </c>
      <c r="J67" s="37" t="s">
        <v>232</v>
      </c>
      <c r="L67" s="108">
        <v>11</v>
      </c>
      <c r="M67" s="428">
        <v>37</v>
      </c>
      <c r="N67" s="36" t="s">
        <v>407</v>
      </c>
      <c r="O67" s="35">
        <v>1000</v>
      </c>
      <c r="P67" s="37" t="s">
        <v>228</v>
      </c>
      <c r="Q67" s="37" t="s">
        <v>317</v>
      </c>
      <c r="R67" s="434" t="s">
        <v>484</v>
      </c>
      <c r="S67" s="108">
        <v>4</v>
      </c>
      <c r="T67" s="42">
        <v>23</v>
      </c>
    </row>
    <row r="68" spans="1:20" ht="15" customHeight="1">
      <c r="A68" s="35">
        <v>63</v>
      </c>
      <c r="B68" s="35">
        <v>66</v>
      </c>
      <c r="C68" s="36" t="s">
        <v>445</v>
      </c>
      <c r="D68" s="35">
        <v>1000</v>
      </c>
      <c r="E68" s="36" t="s">
        <v>495</v>
      </c>
      <c r="F68" s="37" t="s">
        <v>227</v>
      </c>
      <c r="G68" s="37" t="s">
        <v>321</v>
      </c>
      <c r="H68" s="37" t="s">
        <v>313</v>
      </c>
      <c r="I68" s="37" t="s">
        <v>485</v>
      </c>
      <c r="J68" s="37" t="s">
        <v>231</v>
      </c>
      <c r="K68" s="430"/>
      <c r="L68" s="108">
        <v>12</v>
      </c>
      <c r="M68" s="428">
        <v>39</v>
      </c>
      <c r="N68" s="36" t="s">
        <v>585</v>
      </c>
      <c r="O68" s="35">
        <v>1000</v>
      </c>
      <c r="P68" s="37" t="s">
        <v>228</v>
      </c>
      <c r="Q68" s="37" t="s">
        <v>317</v>
      </c>
      <c r="R68" s="434" t="s">
        <v>484</v>
      </c>
      <c r="S68" s="108">
        <v>4</v>
      </c>
      <c r="T68" s="42">
        <v>22</v>
      </c>
    </row>
    <row r="69" spans="1:20" ht="15" customHeight="1">
      <c r="A69" s="35">
        <v>64</v>
      </c>
      <c r="B69" s="35">
        <v>47</v>
      </c>
      <c r="C69" s="36" t="s">
        <v>748</v>
      </c>
      <c r="D69" s="35">
        <v>1000</v>
      </c>
      <c r="E69" s="36" t="s">
        <v>807</v>
      </c>
      <c r="F69" s="37" t="s">
        <v>228</v>
      </c>
      <c r="G69" s="37" t="s">
        <v>323</v>
      </c>
      <c r="H69" s="37" t="s">
        <v>411</v>
      </c>
      <c r="I69" s="37" t="s">
        <v>588</v>
      </c>
      <c r="J69" s="37" t="s">
        <v>231</v>
      </c>
      <c r="K69" s="431"/>
      <c r="L69" s="108">
        <v>13</v>
      </c>
      <c r="M69" s="428">
        <v>40</v>
      </c>
      <c r="N69" s="36" t="s">
        <v>749</v>
      </c>
      <c r="O69" s="35">
        <v>1000</v>
      </c>
      <c r="P69" s="37" t="s">
        <v>228</v>
      </c>
      <c r="Q69" s="37" t="s">
        <v>317</v>
      </c>
      <c r="R69" s="434" t="s">
        <v>411</v>
      </c>
      <c r="S69" s="108">
        <v>4</v>
      </c>
      <c r="T69" s="42">
        <v>21</v>
      </c>
    </row>
    <row r="70" spans="1:20" ht="15" customHeight="1">
      <c r="A70" s="35">
        <v>65</v>
      </c>
      <c r="B70" s="35">
        <v>77</v>
      </c>
      <c r="C70" s="36" t="s">
        <v>608</v>
      </c>
      <c r="D70" s="35">
        <v>1000</v>
      </c>
      <c r="E70" s="36" t="s">
        <v>806</v>
      </c>
      <c r="F70" s="37" t="s">
        <v>227</v>
      </c>
      <c r="G70" s="37" t="s">
        <v>323</v>
      </c>
      <c r="H70" s="37" t="s">
        <v>419</v>
      </c>
      <c r="I70" s="37" t="s">
        <v>588</v>
      </c>
      <c r="J70" s="37" t="s">
        <v>231</v>
      </c>
      <c r="K70" s="431"/>
      <c r="L70" s="108">
        <v>14</v>
      </c>
      <c r="M70" s="428">
        <v>41</v>
      </c>
      <c r="N70" s="36" t="s">
        <v>421</v>
      </c>
      <c r="O70" s="35">
        <v>1000</v>
      </c>
      <c r="P70" s="37" t="s">
        <v>228</v>
      </c>
      <c r="Q70" s="37" t="s">
        <v>317</v>
      </c>
      <c r="R70" s="434" t="s">
        <v>411</v>
      </c>
      <c r="S70" s="108">
        <v>4</v>
      </c>
      <c r="T70" s="42">
        <v>20</v>
      </c>
    </row>
    <row r="71" spans="1:20" ht="15" customHeight="1">
      <c r="A71" s="35">
        <v>66</v>
      </c>
      <c r="B71" s="35">
        <v>39</v>
      </c>
      <c r="C71" s="36" t="s">
        <v>379</v>
      </c>
      <c r="D71" s="35">
        <v>1000</v>
      </c>
      <c r="E71" s="36" t="s">
        <v>806</v>
      </c>
      <c r="F71" s="37" t="s">
        <v>228</v>
      </c>
      <c r="G71" s="37" t="s">
        <v>323</v>
      </c>
      <c r="H71" s="37" t="s">
        <v>425</v>
      </c>
      <c r="I71" s="37" t="s">
        <v>514</v>
      </c>
      <c r="J71" s="37" t="s">
        <v>231</v>
      </c>
      <c r="K71" s="431"/>
      <c r="L71" s="108">
        <v>15</v>
      </c>
      <c r="M71" s="428">
        <v>43</v>
      </c>
      <c r="N71" s="36" t="s">
        <v>465</v>
      </c>
      <c r="O71" s="35">
        <v>1000</v>
      </c>
      <c r="P71" s="37" t="s">
        <v>228</v>
      </c>
      <c r="Q71" s="37" t="s">
        <v>317</v>
      </c>
      <c r="R71" s="434" t="s">
        <v>485</v>
      </c>
      <c r="S71" s="108">
        <v>3</v>
      </c>
      <c r="T71" s="42">
        <v>19</v>
      </c>
    </row>
    <row r="72" spans="1:20" ht="15" customHeight="1">
      <c r="A72" s="35">
        <v>67</v>
      </c>
      <c r="B72" s="35">
        <v>49</v>
      </c>
      <c r="C72" s="36" t="s">
        <v>737</v>
      </c>
      <c r="D72" s="35">
        <v>1000</v>
      </c>
      <c r="E72" s="36" t="s">
        <v>108</v>
      </c>
      <c r="F72" s="37" t="s">
        <v>227</v>
      </c>
      <c r="G72" s="37" t="s">
        <v>323</v>
      </c>
      <c r="H72" s="37" t="s">
        <v>417</v>
      </c>
      <c r="I72" s="37" t="s">
        <v>514</v>
      </c>
      <c r="J72" s="37" t="s">
        <v>232</v>
      </c>
      <c r="K72" s="431"/>
      <c r="L72" s="108">
        <v>16</v>
      </c>
      <c r="M72" s="428">
        <v>47</v>
      </c>
      <c r="N72" s="36" t="s">
        <v>461</v>
      </c>
      <c r="O72" s="35">
        <v>1000</v>
      </c>
      <c r="P72" s="37" t="s">
        <v>228</v>
      </c>
      <c r="Q72" s="37" t="s">
        <v>318</v>
      </c>
      <c r="R72" s="434" t="s">
        <v>412</v>
      </c>
      <c r="S72" s="108">
        <v>3</v>
      </c>
      <c r="T72" s="42">
        <v>18</v>
      </c>
    </row>
    <row r="73" spans="1:20" ht="15" customHeight="1">
      <c r="A73" s="35">
        <v>68</v>
      </c>
      <c r="B73" s="35">
        <v>36</v>
      </c>
      <c r="C73" s="36" t="s">
        <v>466</v>
      </c>
      <c r="D73" s="35">
        <v>1000</v>
      </c>
      <c r="E73" s="36" t="s">
        <v>803</v>
      </c>
      <c r="F73" s="37" t="s">
        <v>288</v>
      </c>
      <c r="G73" s="37" t="s">
        <v>323</v>
      </c>
      <c r="H73" s="37" t="s">
        <v>417</v>
      </c>
      <c r="I73" s="37" t="s">
        <v>519</v>
      </c>
      <c r="J73" s="37" t="s">
        <v>231</v>
      </c>
      <c r="K73" s="431"/>
      <c r="L73" s="108">
        <v>17</v>
      </c>
      <c r="M73" s="428">
        <v>49</v>
      </c>
      <c r="N73" s="36" t="s">
        <v>336</v>
      </c>
      <c r="O73" s="35">
        <v>1000</v>
      </c>
      <c r="P73" s="37" t="s">
        <v>228</v>
      </c>
      <c r="Q73" s="37" t="s">
        <v>318</v>
      </c>
      <c r="R73" s="434" t="s">
        <v>412</v>
      </c>
      <c r="S73" s="108">
        <v>4</v>
      </c>
      <c r="T73" s="42">
        <v>17</v>
      </c>
    </row>
    <row r="74" spans="1:20" ht="15" customHeight="1">
      <c r="A74" s="35">
        <v>69</v>
      </c>
      <c r="B74" s="35">
        <v>63</v>
      </c>
      <c r="C74" s="36" t="s">
        <v>812</v>
      </c>
      <c r="D74" s="35">
        <v>1000</v>
      </c>
      <c r="E74" s="36" t="s">
        <v>806</v>
      </c>
      <c r="F74" s="37" t="s">
        <v>286</v>
      </c>
      <c r="G74" s="37" t="s">
        <v>323</v>
      </c>
      <c r="H74" s="37" t="s">
        <v>315</v>
      </c>
      <c r="I74" s="37" t="s">
        <v>412</v>
      </c>
      <c r="J74" s="37" t="s">
        <v>231</v>
      </c>
      <c r="K74" s="431"/>
      <c r="L74" s="108">
        <v>18</v>
      </c>
      <c r="M74" s="428">
        <v>50</v>
      </c>
      <c r="N74" s="36" t="s">
        <v>808</v>
      </c>
      <c r="O74" s="35">
        <v>1000</v>
      </c>
      <c r="P74" s="37" t="s">
        <v>228</v>
      </c>
      <c r="Q74" s="37" t="s">
        <v>318</v>
      </c>
      <c r="R74" s="434" t="s">
        <v>486</v>
      </c>
      <c r="S74" s="108">
        <v>4</v>
      </c>
      <c r="T74" s="42">
        <v>16</v>
      </c>
    </row>
    <row r="75" spans="1:20" ht="15" customHeight="1">
      <c r="A75" s="35">
        <v>70</v>
      </c>
      <c r="B75" s="35">
        <v>67</v>
      </c>
      <c r="C75" s="36" t="s">
        <v>600</v>
      </c>
      <c r="D75" s="35">
        <v>1000</v>
      </c>
      <c r="E75" s="36" t="s">
        <v>344</v>
      </c>
      <c r="F75" s="37" t="s">
        <v>227</v>
      </c>
      <c r="G75" s="37" t="s">
        <v>323</v>
      </c>
      <c r="H75" s="37" t="s">
        <v>365</v>
      </c>
      <c r="I75" s="37" t="s">
        <v>424</v>
      </c>
      <c r="J75" s="37" t="s">
        <v>232</v>
      </c>
      <c r="K75" s="431"/>
      <c r="L75" s="108">
        <v>19</v>
      </c>
      <c r="M75" s="428">
        <v>54</v>
      </c>
      <c r="N75" s="36" t="s">
        <v>338</v>
      </c>
      <c r="O75" s="35">
        <v>1000</v>
      </c>
      <c r="P75" s="37" t="s">
        <v>228</v>
      </c>
      <c r="Q75" s="37" t="s">
        <v>318</v>
      </c>
      <c r="R75" s="434" t="s">
        <v>485</v>
      </c>
      <c r="S75" s="108">
        <v>4</v>
      </c>
      <c r="T75" s="42">
        <v>15</v>
      </c>
    </row>
    <row r="76" spans="1:20" ht="15" customHeight="1">
      <c r="A76" s="35">
        <v>71</v>
      </c>
      <c r="B76" s="35">
        <v>27</v>
      </c>
      <c r="C76" s="36" t="s">
        <v>463</v>
      </c>
      <c r="D76" s="35">
        <v>1000</v>
      </c>
      <c r="E76" s="36" t="s">
        <v>806</v>
      </c>
      <c r="F76" s="37" t="s">
        <v>227</v>
      </c>
      <c r="G76" s="37" t="s">
        <v>323</v>
      </c>
      <c r="H76" s="37" t="s">
        <v>418</v>
      </c>
      <c r="I76" s="37" t="s">
        <v>419</v>
      </c>
      <c r="J76" s="37" t="s">
        <v>232</v>
      </c>
      <c r="K76" s="431"/>
      <c r="L76" s="108">
        <v>20</v>
      </c>
      <c r="M76" s="428">
        <v>55</v>
      </c>
      <c r="N76" s="36" t="s">
        <v>751</v>
      </c>
      <c r="O76" s="35">
        <v>1000</v>
      </c>
      <c r="P76" s="37" t="s">
        <v>228</v>
      </c>
      <c r="Q76" s="37" t="s">
        <v>318</v>
      </c>
      <c r="R76" s="434" t="s">
        <v>425</v>
      </c>
      <c r="S76" s="108">
        <v>4</v>
      </c>
      <c r="T76" s="42">
        <v>14</v>
      </c>
    </row>
    <row r="77" spans="1:20" ht="15" customHeight="1">
      <c r="A77" s="35">
        <v>72</v>
      </c>
      <c r="B77" s="35">
        <v>42</v>
      </c>
      <c r="C77" s="36" t="s">
        <v>664</v>
      </c>
      <c r="D77" s="35">
        <v>1000</v>
      </c>
      <c r="E77" s="36" t="s">
        <v>806</v>
      </c>
      <c r="F77" s="37" t="s">
        <v>227</v>
      </c>
      <c r="G77" s="37" t="s">
        <v>323</v>
      </c>
      <c r="H77" s="37" t="s">
        <v>599</v>
      </c>
      <c r="I77" s="37" t="s">
        <v>484</v>
      </c>
      <c r="J77" s="37" t="s">
        <v>231</v>
      </c>
      <c r="K77" s="431"/>
      <c r="L77" s="108">
        <v>21</v>
      </c>
      <c r="M77" s="428">
        <v>61</v>
      </c>
      <c r="N77" s="36" t="s">
        <v>474</v>
      </c>
      <c r="O77" s="35">
        <v>1000</v>
      </c>
      <c r="P77" s="37" t="s">
        <v>228</v>
      </c>
      <c r="Q77" s="37" t="s">
        <v>321</v>
      </c>
      <c r="R77" s="434" t="s">
        <v>428</v>
      </c>
      <c r="S77" s="108">
        <v>3</v>
      </c>
      <c r="T77" s="42">
        <v>13</v>
      </c>
    </row>
    <row r="78" spans="1:20" ht="15" customHeight="1">
      <c r="A78" s="35">
        <v>73</v>
      </c>
      <c r="B78" s="35">
        <v>62</v>
      </c>
      <c r="C78" s="36" t="s">
        <v>604</v>
      </c>
      <c r="D78" s="35">
        <v>1000</v>
      </c>
      <c r="E78" s="36" t="s">
        <v>809</v>
      </c>
      <c r="F78" s="37" t="s">
        <v>227</v>
      </c>
      <c r="G78" s="37" t="s">
        <v>323</v>
      </c>
      <c r="H78" s="37" t="s">
        <v>607</v>
      </c>
      <c r="I78" s="37" t="s">
        <v>428</v>
      </c>
      <c r="J78" s="37" t="s">
        <v>232</v>
      </c>
      <c r="K78" s="431"/>
      <c r="L78" s="108">
        <v>22</v>
      </c>
      <c r="M78" s="428">
        <v>64</v>
      </c>
      <c r="N78" s="36" t="s">
        <v>748</v>
      </c>
      <c r="O78" s="35">
        <v>1000</v>
      </c>
      <c r="P78" s="37" t="s">
        <v>228</v>
      </c>
      <c r="Q78" s="37" t="s">
        <v>323</v>
      </c>
      <c r="R78" s="434" t="s">
        <v>411</v>
      </c>
      <c r="S78" s="108">
        <v>3</v>
      </c>
      <c r="T78" s="42">
        <v>12</v>
      </c>
    </row>
    <row r="79" spans="1:20" ht="15" customHeight="1">
      <c r="A79" s="35">
        <v>74</v>
      </c>
      <c r="B79" s="35">
        <v>58</v>
      </c>
      <c r="C79" s="36" t="s">
        <v>605</v>
      </c>
      <c r="D79" s="35">
        <v>1000</v>
      </c>
      <c r="E79" s="36" t="s">
        <v>803</v>
      </c>
      <c r="F79" s="37" t="s">
        <v>227</v>
      </c>
      <c r="G79" s="37" t="s">
        <v>324</v>
      </c>
      <c r="H79" s="37" t="s">
        <v>415</v>
      </c>
      <c r="I79" s="37" t="s">
        <v>439</v>
      </c>
      <c r="J79" s="37" t="s">
        <v>232</v>
      </c>
      <c r="K79" s="431"/>
      <c r="L79" s="108">
        <v>23</v>
      </c>
      <c r="M79" s="428">
        <v>66</v>
      </c>
      <c r="N79" s="36" t="s">
        <v>379</v>
      </c>
      <c r="O79" s="35">
        <v>1000</v>
      </c>
      <c r="P79" s="37" t="s">
        <v>228</v>
      </c>
      <c r="Q79" s="37" t="s">
        <v>323</v>
      </c>
      <c r="R79" s="434" t="s">
        <v>425</v>
      </c>
      <c r="S79" s="108">
        <v>3</v>
      </c>
      <c r="T79" s="42">
        <v>11</v>
      </c>
    </row>
    <row r="80" spans="1:11" ht="15" customHeight="1">
      <c r="A80" s="35">
        <v>75</v>
      </c>
      <c r="B80" s="35">
        <v>80</v>
      </c>
      <c r="C80" s="36" t="s">
        <v>530</v>
      </c>
      <c r="D80" s="35">
        <v>1000</v>
      </c>
      <c r="E80" s="36" t="s">
        <v>526</v>
      </c>
      <c r="F80" s="37" t="s">
        <v>287</v>
      </c>
      <c r="G80" s="37" t="s">
        <v>325</v>
      </c>
      <c r="H80" s="37" t="s">
        <v>365</v>
      </c>
      <c r="I80" s="37" t="s">
        <v>486</v>
      </c>
      <c r="J80" s="37" t="s">
        <v>233</v>
      </c>
      <c r="K80" s="421"/>
    </row>
    <row r="81" spans="1:14" ht="15" customHeight="1">
      <c r="A81" s="35">
        <v>76</v>
      </c>
      <c r="B81" s="35">
        <v>54</v>
      </c>
      <c r="C81" s="36" t="s">
        <v>813</v>
      </c>
      <c r="D81" s="35">
        <v>1000</v>
      </c>
      <c r="E81" s="36" t="s">
        <v>87</v>
      </c>
      <c r="F81" s="37" t="s">
        <v>227</v>
      </c>
      <c r="G81" s="37" t="s">
        <v>325</v>
      </c>
      <c r="H81" s="37" t="s">
        <v>599</v>
      </c>
      <c r="I81" s="37" t="s">
        <v>416</v>
      </c>
      <c r="J81" s="37" t="s">
        <v>232</v>
      </c>
      <c r="M81" s="200"/>
      <c r="N81" s="427" t="s">
        <v>436</v>
      </c>
    </row>
    <row r="82" spans="1:11" ht="15" customHeight="1">
      <c r="A82" s="35">
        <v>77</v>
      </c>
      <c r="B82" s="35">
        <v>33</v>
      </c>
      <c r="C82" s="36" t="s">
        <v>741</v>
      </c>
      <c r="D82" s="35">
        <v>1000</v>
      </c>
      <c r="E82" s="36" t="s">
        <v>809</v>
      </c>
      <c r="F82" s="37" t="s">
        <v>227</v>
      </c>
      <c r="G82" s="37" t="s">
        <v>325</v>
      </c>
      <c r="H82" s="37" t="s">
        <v>320</v>
      </c>
      <c r="I82" s="37" t="s">
        <v>414</v>
      </c>
      <c r="J82" s="37" t="s">
        <v>232</v>
      </c>
      <c r="K82" s="421"/>
    </row>
    <row r="83" spans="1:19" ht="15" customHeight="1">
      <c r="A83" s="35">
        <v>78</v>
      </c>
      <c r="B83" s="35">
        <v>74</v>
      </c>
      <c r="C83" s="36" t="s">
        <v>489</v>
      </c>
      <c r="D83" s="35">
        <v>1000</v>
      </c>
      <c r="E83" s="36" t="s">
        <v>87</v>
      </c>
      <c r="F83" s="37" t="s">
        <v>286</v>
      </c>
      <c r="G83" s="37" t="s">
        <v>325</v>
      </c>
      <c r="H83" s="37" t="s">
        <v>607</v>
      </c>
      <c r="I83" s="37" t="s">
        <v>603</v>
      </c>
      <c r="J83" s="37" t="s">
        <v>233</v>
      </c>
      <c r="K83" s="421"/>
      <c r="L83" s="269" t="s">
        <v>410</v>
      </c>
      <c r="M83" s="109" t="s">
        <v>814</v>
      </c>
      <c r="N83" s="419" t="s">
        <v>221</v>
      </c>
      <c r="O83" s="418" t="s">
        <v>238</v>
      </c>
      <c r="P83" s="109" t="s">
        <v>404</v>
      </c>
      <c r="Q83" s="109" t="s">
        <v>222</v>
      </c>
      <c r="R83" s="109" t="s">
        <v>223</v>
      </c>
      <c r="S83" s="269" t="s">
        <v>776</v>
      </c>
    </row>
    <row r="84" spans="1:20" ht="15" customHeight="1">
      <c r="A84" s="35">
        <v>79</v>
      </c>
      <c r="B84" s="35">
        <v>59</v>
      </c>
      <c r="C84" s="36" t="s">
        <v>537</v>
      </c>
      <c r="D84" s="35">
        <v>1000</v>
      </c>
      <c r="E84" s="36" t="s">
        <v>87</v>
      </c>
      <c r="F84" s="37" t="s">
        <v>227</v>
      </c>
      <c r="G84" s="37" t="s">
        <v>326</v>
      </c>
      <c r="H84" s="37" t="s">
        <v>418</v>
      </c>
      <c r="I84" s="37" t="s">
        <v>411</v>
      </c>
      <c r="J84" s="37" t="s">
        <v>743</v>
      </c>
      <c r="K84" s="431"/>
      <c r="L84" s="108">
        <v>1</v>
      </c>
      <c r="M84" s="428">
        <v>2</v>
      </c>
      <c r="N84" s="36" t="s">
        <v>79</v>
      </c>
      <c r="O84" s="35">
        <v>1776</v>
      </c>
      <c r="P84" s="37" t="s">
        <v>226</v>
      </c>
      <c r="Q84" s="37" t="s">
        <v>496</v>
      </c>
      <c r="R84" s="434" t="s">
        <v>560</v>
      </c>
      <c r="S84" s="108">
        <v>7</v>
      </c>
      <c r="T84" s="42">
        <v>40</v>
      </c>
    </row>
    <row r="85" spans="1:20" ht="15" customHeight="1">
      <c r="A85" s="35">
        <v>80</v>
      </c>
      <c r="B85" s="35">
        <v>23</v>
      </c>
      <c r="C85" s="36" t="s">
        <v>597</v>
      </c>
      <c r="D85" s="35">
        <v>1000</v>
      </c>
      <c r="E85" s="36" t="s">
        <v>809</v>
      </c>
      <c r="F85" s="37" t="s">
        <v>227</v>
      </c>
      <c r="G85" s="37" t="s">
        <v>772</v>
      </c>
      <c r="H85" s="37" t="s">
        <v>316</v>
      </c>
      <c r="I85" s="37" t="s">
        <v>425</v>
      </c>
      <c r="J85" s="37" t="s">
        <v>233</v>
      </c>
      <c r="K85" s="431"/>
      <c r="L85" s="108">
        <v>2</v>
      </c>
      <c r="M85" s="428">
        <v>3</v>
      </c>
      <c r="N85" s="36" t="s">
        <v>81</v>
      </c>
      <c r="O85" s="35">
        <v>1918</v>
      </c>
      <c r="P85" s="37" t="s">
        <v>226</v>
      </c>
      <c r="Q85" s="37" t="s">
        <v>496</v>
      </c>
      <c r="R85" s="434" t="s">
        <v>497</v>
      </c>
      <c r="S85" s="108">
        <v>7</v>
      </c>
      <c r="T85" s="42">
        <v>35</v>
      </c>
    </row>
    <row r="86" spans="1:20" ht="15" customHeight="1">
      <c r="A86" s="199"/>
      <c r="B86" s="199"/>
      <c r="C86" s="192"/>
      <c r="D86" s="199"/>
      <c r="E86" s="192"/>
      <c r="F86" s="200"/>
      <c r="G86" s="200"/>
      <c r="H86" s="191"/>
      <c r="I86" s="424"/>
      <c r="J86" s="61"/>
      <c r="K86" s="432"/>
      <c r="L86" s="108">
        <v>3</v>
      </c>
      <c r="M86" s="428">
        <v>8</v>
      </c>
      <c r="N86" s="36" t="s">
        <v>78</v>
      </c>
      <c r="O86" s="35">
        <v>1704</v>
      </c>
      <c r="P86" s="37" t="s">
        <v>226</v>
      </c>
      <c r="Q86" s="37" t="s">
        <v>310</v>
      </c>
      <c r="R86" s="434" t="s">
        <v>577</v>
      </c>
      <c r="S86" s="108">
        <v>6</v>
      </c>
      <c r="T86" s="42">
        <v>32</v>
      </c>
    </row>
    <row r="87" spans="1:20" ht="15" customHeight="1">
      <c r="A87" s="199"/>
      <c r="B87" s="199"/>
      <c r="C87" s="192"/>
      <c r="D87" s="199"/>
      <c r="E87" s="192"/>
      <c r="F87" s="200"/>
      <c r="G87" s="200"/>
      <c r="H87" s="191"/>
      <c r="I87" s="200"/>
      <c r="J87" s="191"/>
      <c r="K87" s="192"/>
      <c r="L87" s="108">
        <v>4</v>
      </c>
      <c r="M87" s="428">
        <v>13</v>
      </c>
      <c r="N87" s="36" t="s">
        <v>244</v>
      </c>
      <c r="O87" s="35">
        <v>1250</v>
      </c>
      <c r="P87" s="37" t="s">
        <v>226</v>
      </c>
      <c r="Q87" s="37" t="s">
        <v>310</v>
      </c>
      <c r="R87" s="434" t="s">
        <v>588</v>
      </c>
      <c r="S87" s="108">
        <v>6</v>
      </c>
      <c r="T87" s="42">
        <v>30</v>
      </c>
    </row>
    <row r="88" spans="1:20" ht="15" customHeight="1">
      <c r="A88" s="199"/>
      <c r="B88" s="199"/>
      <c r="C88" s="192"/>
      <c r="D88" s="199"/>
      <c r="E88" s="192"/>
      <c r="F88" s="200"/>
      <c r="G88" s="200"/>
      <c r="H88" s="191"/>
      <c r="I88" s="200"/>
      <c r="J88" s="191"/>
      <c r="K88" s="192"/>
      <c r="L88" s="108">
        <v>5</v>
      </c>
      <c r="M88" s="428">
        <v>16</v>
      </c>
      <c r="N88" s="36" t="s">
        <v>333</v>
      </c>
      <c r="O88" s="35">
        <v>1100</v>
      </c>
      <c r="P88" s="37" t="s">
        <v>226</v>
      </c>
      <c r="Q88" s="37" t="s">
        <v>310</v>
      </c>
      <c r="R88" s="434" t="s">
        <v>519</v>
      </c>
      <c r="S88" s="108">
        <v>6</v>
      </c>
      <c r="T88" s="42">
        <v>29</v>
      </c>
    </row>
    <row r="89" spans="1:20" ht="15" customHeight="1">
      <c r="A89" s="199"/>
      <c r="B89" s="199"/>
      <c r="C89" s="192"/>
      <c r="D89" s="199"/>
      <c r="E89" s="192"/>
      <c r="F89" s="200"/>
      <c r="G89" s="200"/>
      <c r="H89" s="191"/>
      <c r="I89" s="200"/>
      <c r="J89" s="191"/>
      <c r="K89" s="192"/>
      <c r="L89" s="108">
        <v>6</v>
      </c>
      <c r="M89" s="428">
        <v>18</v>
      </c>
      <c r="N89" s="36" t="s">
        <v>406</v>
      </c>
      <c r="O89" s="35">
        <v>1000</v>
      </c>
      <c r="P89" s="37" t="s">
        <v>226</v>
      </c>
      <c r="Q89" s="37" t="s">
        <v>312</v>
      </c>
      <c r="R89" s="434" t="s">
        <v>514</v>
      </c>
      <c r="S89" s="108">
        <v>5</v>
      </c>
      <c r="T89" s="42">
        <v>28</v>
      </c>
    </row>
    <row r="90" spans="1:20" ht="15" customHeight="1">
      <c r="A90" s="199"/>
      <c r="B90" s="199"/>
      <c r="C90" s="192"/>
      <c r="D90" s="199"/>
      <c r="E90" s="192"/>
      <c r="F90" s="200"/>
      <c r="G90" s="200"/>
      <c r="H90" s="191"/>
      <c r="I90" s="200"/>
      <c r="J90" s="191"/>
      <c r="K90" s="192"/>
      <c r="L90" s="108">
        <v>7</v>
      </c>
      <c r="M90" s="428">
        <v>19</v>
      </c>
      <c r="N90" s="36" t="s">
        <v>294</v>
      </c>
      <c r="O90" s="35">
        <v>1432</v>
      </c>
      <c r="P90" s="37" t="s">
        <v>226</v>
      </c>
      <c r="Q90" s="37" t="s">
        <v>312</v>
      </c>
      <c r="R90" s="434" t="s">
        <v>514</v>
      </c>
      <c r="S90" s="108">
        <v>5</v>
      </c>
      <c r="T90" s="42">
        <v>27</v>
      </c>
    </row>
    <row r="91" spans="1:20" ht="15" customHeight="1">
      <c r="A91" s="199"/>
      <c r="B91" s="199"/>
      <c r="C91" s="192"/>
      <c r="D91" s="199"/>
      <c r="E91" s="192"/>
      <c r="F91" s="200"/>
      <c r="G91" s="200"/>
      <c r="H91" s="191"/>
      <c r="I91" s="189"/>
      <c r="J91" s="191"/>
      <c r="K91" s="189"/>
      <c r="L91" s="108">
        <v>8</v>
      </c>
      <c r="M91" s="428">
        <v>22</v>
      </c>
      <c r="N91" s="36" t="s">
        <v>575</v>
      </c>
      <c r="O91" s="35">
        <v>1250</v>
      </c>
      <c r="P91" s="37" t="s">
        <v>226</v>
      </c>
      <c r="Q91" s="37" t="s">
        <v>312</v>
      </c>
      <c r="R91" s="434" t="s">
        <v>423</v>
      </c>
      <c r="S91" s="108">
        <v>5</v>
      </c>
      <c r="T91" s="42">
        <v>26</v>
      </c>
    </row>
    <row r="92" spans="1:20" ht="15" customHeight="1">
      <c r="A92" s="199"/>
      <c r="B92" s="199"/>
      <c r="C92" s="192"/>
      <c r="D92" s="199"/>
      <c r="E92" s="192"/>
      <c r="F92" s="200"/>
      <c r="G92" s="200"/>
      <c r="H92" s="191"/>
      <c r="I92" s="189"/>
      <c r="J92" s="425"/>
      <c r="K92" s="189"/>
      <c r="L92" s="108">
        <v>9</v>
      </c>
      <c r="M92" s="428">
        <v>23</v>
      </c>
      <c r="N92" s="36" t="s">
        <v>517</v>
      </c>
      <c r="O92" s="35">
        <v>1000</v>
      </c>
      <c r="P92" s="37" t="s">
        <v>226</v>
      </c>
      <c r="Q92" s="37" t="s">
        <v>312</v>
      </c>
      <c r="R92" s="434" t="s">
        <v>484</v>
      </c>
      <c r="S92" s="108">
        <v>4</v>
      </c>
      <c r="T92" s="42">
        <v>25</v>
      </c>
    </row>
    <row r="93" spans="1:20" ht="15" customHeight="1">
      <c r="A93" s="199"/>
      <c r="B93" s="199"/>
      <c r="C93" s="192"/>
      <c r="D93" s="199"/>
      <c r="E93" s="192"/>
      <c r="F93" s="200"/>
      <c r="G93" s="200"/>
      <c r="H93" s="191"/>
      <c r="I93" s="189"/>
      <c r="J93" s="191"/>
      <c r="K93" s="189"/>
      <c r="L93" s="108">
        <v>10</v>
      </c>
      <c r="M93" s="428">
        <v>34</v>
      </c>
      <c r="N93" s="36" t="s">
        <v>348</v>
      </c>
      <c r="O93" s="35">
        <v>1000</v>
      </c>
      <c r="P93" s="37" t="s">
        <v>226</v>
      </c>
      <c r="Q93" s="37" t="s">
        <v>314</v>
      </c>
      <c r="R93" s="434" t="s">
        <v>486</v>
      </c>
      <c r="S93" s="108">
        <v>5</v>
      </c>
      <c r="T93" s="42">
        <v>24</v>
      </c>
    </row>
    <row r="94" spans="9:11" ht="15" customHeight="1">
      <c r="I94" s="189"/>
      <c r="J94" s="198"/>
      <c r="K94" s="197"/>
    </row>
    <row r="95" spans="1:14" ht="15" customHeight="1">
      <c r="A95" s="221"/>
      <c r="I95" s="200"/>
      <c r="L95" s="191"/>
      <c r="M95" s="200"/>
      <c r="N95" s="427" t="s">
        <v>437</v>
      </c>
    </row>
    <row r="96" spans="1:11" ht="15" customHeight="1">
      <c r="A96" s="221"/>
      <c r="I96" s="200"/>
      <c r="J96" s="191"/>
      <c r="K96" s="192"/>
    </row>
    <row r="97" spans="1:19" ht="15" customHeight="1">
      <c r="A97" s="221"/>
      <c r="I97" s="200"/>
      <c r="J97" s="191"/>
      <c r="K97" s="192"/>
      <c r="L97" s="433" t="s">
        <v>410</v>
      </c>
      <c r="M97" s="109" t="s">
        <v>814</v>
      </c>
      <c r="N97" s="419" t="s">
        <v>221</v>
      </c>
      <c r="O97" s="418" t="s">
        <v>238</v>
      </c>
      <c r="P97" s="109" t="s">
        <v>404</v>
      </c>
      <c r="Q97" s="109" t="s">
        <v>222</v>
      </c>
      <c r="R97" s="109" t="s">
        <v>223</v>
      </c>
      <c r="S97" s="269" t="s">
        <v>776</v>
      </c>
    </row>
    <row r="98" spans="9:20" ht="15" customHeight="1">
      <c r="I98" s="200"/>
      <c r="J98" s="191"/>
      <c r="K98" s="192"/>
      <c r="L98" s="108">
        <v>1</v>
      </c>
      <c r="M98" s="428">
        <v>1</v>
      </c>
      <c r="N98" s="36" t="s">
        <v>42</v>
      </c>
      <c r="O98" s="35">
        <v>1825</v>
      </c>
      <c r="P98" s="37" t="s">
        <v>224</v>
      </c>
      <c r="Q98" s="37" t="s">
        <v>549</v>
      </c>
      <c r="R98" s="434" t="s">
        <v>770</v>
      </c>
      <c r="S98" s="108">
        <v>8</v>
      </c>
      <c r="T98" s="42">
        <v>40</v>
      </c>
    </row>
    <row r="99" spans="9:20" ht="15" customHeight="1">
      <c r="I99" s="200"/>
      <c r="J99" s="191"/>
      <c r="K99" s="192"/>
      <c r="L99" s="108">
        <v>2</v>
      </c>
      <c r="M99" s="428">
        <v>4</v>
      </c>
      <c r="N99" s="36" t="s">
        <v>302</v>
      </c>
      <c r="O99" s="35">
        <v>1000</v>
      </c>
      <c r="P99" s="37" t="s">
        <v>224</v>
      </c>
      <c r="Q99" s="37" t="s">
        <v>488</v>
      </c>
      <c r="R99" s="434" t="s">
        <v>588</v>
      </c>
      <c r="S99" s="108">
        <v>7</v>
      </c>
      <c r="T99" s="42">
        <v>35</v>
      </c>
    </row>
    <row r="100" spans="9:20" ht="15" customHeight="1">
      <c r="I100" s="200"/>
      <c r="J100" s="191"/>
      <c r="K100" s="192"/>
      <c r="L100" s="108">
        <v>3</v>
      </c>
      <c r="M100" s="428">
        <v>6</v>
      </c>
      <c r="N100" s="36" t="s">
        <v>570</v>
      </c>
      <c r="O100" s="35">
        <v>1000</v>
      </c>
      <c r="P100" s="37" t="s">
        <v>224</v>
      </c>
      <c r="Q100" s="37" t="s">
        <v>478</v>
      </c>
      <c r="R100" s="434" t="s">
        <v>567</v>
      </c>
      <c r="S100" s="108">
        <v>6</v>
      </c>
      <c r="T100" s="42">
        <v>32</v>
      </c>
    </row>
    <row r="101" spans="9:20" ht="15" customHeight="1">
      <c r="I101" s="200"/>
      <c r="J101" s="191"/>
      <c r="K101" s="192"/>
      <c r="L101" s="108">
        <v>4</v>
      </c>
      <c r="M101" s="428">
        <v>12</v>
      </c>
      <c r="N101" s="36" t="s">
        <v>212</v>
      </c>
      <c r="O101" s="35">
        <v>1000</v>
      </c>
      <c r="P101" s="37" t="s">
        <v>224</v>
      </c>
      <c r="Q101" s="37" t="s">
        <v>310</v>
      </c>
      <c r="R101" s="434" t="s">
        <v>588</v>
      </c>
      <c r="S101" s="108">
        <v>5</v>
      </c>
      <c r="T101" s="42">
        <v>30</v>
      </c>
    </row>
    <row r="102" spans="9:20" ht="15" customHeight="1">
      <c r="I102" s="200"/>
      <c r="J102" s="191"/>
      <c r="K102" s="192"/>
      <c r="L102" s="108">
        <v>5</v>
      </c>
      <c r="M102" s="428">
        <v>15</v>
      </c>
      <c r="N102" s="36" t="s">
        <v>173</v>
      </c>
      <c r="O102" s="35">
        <v>1250</v>
      </c>
      <c r="P102" s="37" t="s">
        <v>224</v>
      </c>
      <c r="Q102" s="37" t="s">
        <v>310</v>
      </c>
      <c r="R102" s="434" t="s">
        <v>509</v>
      </c>
      <c r="S102" s="108">
        <v>5</v>
      </c>
      <c r="T102" s="42">
        <v>29</v>
      </c>
    </row>
    <row r="103" spans="9:20" ht="15" customHeight="1">
      <c r="I103" s="200"/>
      <c r="J103" s="191"/>
      <c r="K103" s="192"/>
      <c r="L103" s="108">
        <v>6</v>
      </c>
      <c r="M103" s="428">
        <v>24</v>
      </c>
      <c r="N103" s="36" t="s">
        <v>304</v>
      </c>
      <c r="O103" s="35">
        <v>1000</v>
      </c>
      <c r="P103" s="37" t="s">
        <v>224</v>
      </c>
      <c r="Q103" s="37" t="s">
        <v>314</v>
      </c>
      <c r="R103" s="434" t="s">
        <v>499</v>
      </c>
      <c r="S103" s="108">
        <v>4</v>
      </c>
      <c r="T103" s="42">
        <v>28</v>
      </c>
    </row>
    <row r="104" spans="9:20" ht="15" customHeight="1">
      <c r="I104" s="200"/>
      <c r="J104" s="191"/>
      <c r="K104" s="192"/>
      <c r="L104" s="108">
        <v>7</v>
      </c>
      <c r="M104" s="428">
        <v>25</v>
      </c>
      <c r="N104" s="36" t="s">
        <v>218</v>
      </c>
      <c r="O104" s="35">
        <v>1250</v>
      </c>
      <c r="P104" s="37" t="s">
        <v>224</v>
      </c>
      <c r="Q104" s="37" t="s">
        <v>314</v>
      </c>
      <c r="R104" s="434" t="s">
        <v>503</v>
      </c>
      <c r="S104" s="108">
        <v>5</v>
      </c>
      <c r="T104" s="42">
        <v>27</v>
      </c>
    </row>
    <row r="105" spans="9:20" ht="15" customHeight="1">
      <c r="I105" s="200"/>
      <c r="J105" s="191"/>
      <c r="K105" s="192"/>
      <c r="L105" s="108">
        <v>8</v>
      </c>
      <c r="M105" s="429">
        <v>46</v>
      </c>
      <c r="N105" s="426" t="s">
        <v>533</v>
      </c>
      <c r="O105" s="170">
        <v>1000</v>
      </c>
      <c r="P105" s="37" t="s">
        <v>224</v>
      </c>
      <c r="Q105" s="37" t="s">
        <v>318</v>
      </c>
      <c r="R105" s="434" t="s">
        <v>424</v>
      </c>
      <c r="S105" s="108">
        <v>2</v>
      </c>
      <c r="T105" s="42">
        <v>26</v>
      </c>
    </row>
    <row r="106" spans="9:20" ht="15" customHeight="1">
      <c r="I106" s="200"/>
      <c r="J106" s="191"/>
      <c r="K106" s="192"/>
      <c r="L106" s="108">
        <v>9</v>
      </c>
      <c r="M106" s="240">
        <v>48</v>
      </c>
      <c r="N106" s="44" t="s">
        <v>58</v>
      </c>
      <c r="O106" s="260">
        <v>1000</v>
      </c>
      <c r="P106" s="428" t="s">
        <v>224</v>
      </c>
      <c r="Q106" s="37" t="s">
        <v>318</v>
      </c>
      <c r="R106" s="434" t="s">
        <v>412</v>
      </c>
      <c r="S106" s="108">
        <v>4</v>
      </c>
      <c r="T106" s="42">
        <v>25</v>
      </c>
    </row>
    <row r="107" spans="9:20" ht="15" customHeight="1">
      <c r="I107" s="200"/>
      <c r="J107" s="191"/>
      <c r="K107" s="192"/>
      <c r="L107" s="108">
        <v>10</v>
      </c>
      <c r="M107" s="240">
        <v>51</v>
      </c>
      <c r="N107" s="44" t="s">
        <v>527</v>
      </c>
      <c r="O107" s="260">
        <v>1000</v>
      </c>
      <c r="P107" s="428" t="s">
        <v>224</v>
      </c>
      <c r="Q107" s="37" t="s">
        <v>318</v>
      </c>
      <c r="R107" s="434" t="s">
        <v>416</v>
      </c>
      <c r="S107" s="108">
        <v>4</v>
      </c>
      <c r="T107" s="42">
        <v>24</v>
      </c>
    </row>
    <row r="108" spans="9:15" ht="15" customHeight="1">
      <c r="I108" s="200"/>
      <c r="J108" s="191"/>
      <c r="K108" s="192"/>
      <c r="L108" s="206"/>
      <c r="M108" s="206"/>
      <c r="N108" s="206"/>
      <c r="O108" s="206"/>
    </row>
    <row r="109" spans="9:15" ht="15" customHeight="1">
      <c r="I109" s="200"/>
      <c r="J109" s="191"/>
      <c r="K109" s="192"/>
      <c r="L109" s="206"/>
      <c r="M109" s="206"/>
      <c r="N109" s="206"/>
      <c r="O109" s="206"/>
    </row>
    <row r="110" spans="9:15" ht="15" customHeight="1">
      <c r="I110" s="200"/>
      <c r="J110" s="191"/>
      <c r="K110" s="192"/>
      <c r="L110" s="206"/>
      <c r="M110" s="206"/>
      <c r="N110" s="206"/>
      <c r="O110" s="206"/>
    </row>
    <row r="111" spans="9:11" ht="15" customHeight="1">
      <c r="I111" s="43"/>
      <c r="J111" s="68"/>
      <c r="K111" s="189"/>
    </row>
    <row r="113" spans="9:16" ht="15" customHeight="1">
      <c r="I113" s="189"/>
      <c r="J113" s="425"/>
      <c r="K113" s="189"/>
      <c r="L113" s="191"/>
      <c r="M113" s="191"/>
      <c r="N113" s="189"/>
      <c r="O113" s="189"/>
      <c r="P113" s="189"/>
    </row>
    <row r="114" spans="9:16" ht="15" customHeight="1">
      <c r="I114" s="189"/>
      <c r="J114" s="191"/>
      <c r="K114" s="189"/>
      <c r="L114" s="191"/>
      <c r="M114" s="191"/>
      <c r="N114" s="189"/>
      <c r="O114" s="189"/>
      <c r="P114" s="189"/>
    </row>
    <row r="115" spans="9:16" ht="15" customHeight="1">
      <c r="I115" s="189"/>
      <c r="J115" s="198"/>
      <c r="K115" s="197"/>
      <c r="L115" s="198"/>
      <c r="M115" s="198"/>
      <c r="N115" s="198"/>
      <c r="O115" s="235"/>
      <c r="P115" s="189"/>
    </row>
    <row r="116" spans="9:16" ht="15" customHeight="1">
      <c r="I116" s="200"/>
      <c r="J116" s="191"/>
      <c r="K116" s="192"/>
      <c r="L116" s="200"/>
      <c r="M116" s="200"/>
      <c r="N116" s="200"/>
      <c r="O116" s="200"/>
      <c r="P116" s="189"/>
    </row>
    <row r="117" spans="9:16" ht="15" customHeight="1">
      <c r="I117" s="200"/>
      <c r="J117" s="191"/>
      <c r="K117" s="192"/>
      <c r="L117" s="200"/>
      <c r="M117" s="200"/>
      <c r="N117" s="200"/>
      <c r="O117" s="200"/>
      <c r="P117" s="189"/>
    </row>
    <row r="118" spans="9:16" ht="15" customHeight="1">
      <c r="I118" s="200"/>
      <c r="J118" s="191"/>
      <c r="K118" s="192"/>
      <c r="L118" s="200"/>
      <c r="M118" s="200"/>
      <c r="N118" s="200"/>
      <c r="O118" s="200"/>
      <c r="P118" s="189"/>
    </row>
    <row r="119" spans="9:16" ht="15" customHeight="1">
      <c r="I119" s="200"/>
      <c r="J119" s="191"/>
      <c r="K119" s="192"/>
      <c r="L119" s="200"/>
      <c r="M119" s="200"/>
      <c r="N119" s="200"/>
      <c r="O119" s="200"/>
      <c r="P119" s="189"/>
    </row>
    <row r="120" spans="9:16" ht="15" customHeight="1">
      <c r="I120" s="200"/>
      <c r="J120" s="191"/>
      <c r="K120" s="192"/>
      <c r="L120" s="200"/>
      <c r="M120" s="200"/>
      <c r="N120" s="200"/>
      <c r="O120" s="200"/>
      <c r="P120" s="189"/>
    </row>
    <row r="121" spans="9:15" ht="15" customHeight="1">
      <c r="I121" s="206"/>
      <c r="J121" s="68"/>
      <c r="K121" s="192"/>
      <c r="L121" s="206"/>
      <c r="M121" s="206"/>
      <c r="N121" s="206"/>
      <c r="O121" s="206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09"/>
  <sheetViews>
    <sheetView zoomScalePageLayoutView="0" workbookViewId="0" topLeftCell="A61">
      <selection activeCell="L73" sqref="L73:P82"/>
    </sheetView>
  </sheetViews>
  <sheetFormatPr defaultColWidth="9.140625" defaultRowHeight="12.75"/>
  <cols>
    <col min="1" max="1" width="6.57421875" style="0" customWidth="1"/>
    <col min="7" max="7" width="4.8515625" style="0" customWidth="1"/>
    <col min="8" max="8" width="6.28125" style="0" customWidth="1"/>
    <col min="9" max="9" width="7.7109375" style="42" customWidth="1"/>
    <col min="11" max="11" width="4.140625" style="0" customWidth="1"/>
    <col min="12" max="12" width="18.421875" style="0" customWidth="1"/>
    <col min="13" max="13" width="5.57421875" style="0" customWidth="1"/>
    <col min="14" max="14" width="6.421875" style="42" customWidth="1"/>
    <col min="15" max="15" width="6.00390625" style="42" customWidth="1"/>
    <col min="16" max="16" width="8.57421875" style="42" customWidth="1"/>
  </cols>
  <sheetData>
    <row r="1" spans="2:16" s="47" customFormat="1" ht="15.75">
      <c r="B1" s="47" t="s">
        <v>467</v>
      </c>
      <c r="I1" s="267"/>
      <c r="N1" s="267"/>
      <c r="O1" s="267"/>
      <c r="P1" s="267"/>
    </row>
    <row r="2" spans="2:16" s="47" customFormat="1" ht="15.75">
      <c r="B2" s="47" t="s">
        <v>262</v>
      </c>
      <c r="I2" s="267"/>
      <c r="N2" s="267"/>
      <c r="O2" s="267"/>
      <c r="P2" s="267"/>
    </row>
    <row r="3" spans="1:11" ht="15.75">
      <c r="A3" s="189"/>
      <c r="B3" s="189"/>
      <c r="C3" s="189"/>
      <c r="D3" s="189"/>
      <c r="E3" s="189"/>
      <c r="F3" s="189"/>
      <c r="G3" s="189"/>
      <c r="H3" s="189"/>
      <c r="I3" s="191"/>
      <c r="K3" s="263" t="s">
        <v>430</v>
      </c>
    </row>
    <row r="4" spans="1:11" ht="12.75">
      <c r="A4" s="286"/>
      <c r="B4" s="189"/>
      <c r="C4" s="189"/>
      <c r="D4" s="189"/>
      <c r="E4" s="189"/>
      <c r="F4" s="189"/>
      <c r="G4" s="189"/>
      <c r="H4" s="286"/>
      <c r="I4" s="191"/>
      <c r="K4" s="42"/>
    </row>
    <row r="5" spans="1:16" ht="15.75">
      <c r="A5" s="189"/>
      <c r="B5" s="189"/>
      <c r="C5" s="189"/>
      <c r="D5" s="189"/>
      <c r="E5" s="189"/>
      <c r="F5" s="189"/>
      <c r="G5" s="189"/>
      <c r="H5" s="286"/>
      <c r="I5" s="191"/>
      <c r="K5" s="222" t="s">
        <v>410</v>
      </c>
      <c r="L5" s="270" t="s">
        <v>221</v>
      </c>
      <c r="M5" s="268" t="s">
        <v>238</v>
      </c>
      <c r="N5" s="222" t="s">
        <v>404</v>
      </c>
      <c r="O5" s="222" t="s">
        <v>222</v>
      </c>
      <c r="P5" s="269" t="s">
        <v>457</v>
      </c>
    </row>
    <row r="6" spans="1:18" ht="12.75" customHeight="1">
      <c r="A6" s="286"/>
      <c r="B6" s="189"/>
      <c r="C6" s="189"/>
      <c r="D6" s="189"/>
      <c r="E6" s="189"/>
      <c r="F6" s="189"/>
      <c r="G6" s="189"/>
      <c r="H6" s="189"/>
      <c r="I6" s="191"/>
      <c r="K6" s="108">
        <v>1</v>
      </c>
      <c r="L6" s="73"/>
      <c r="M6" s="73"/>
      <c r="N6" s="73"/>
      <c r="O6" s="73"/>
      <c r="P6" s="208"/>
      <c r="R6" s="48"/>
    </row>
    <row r="7" spans="1:16" ht="15.75">
      <c r="A7" s="189"/>
      <c r="B7" s="189"/>
      <c r="C7" s="189"/>
      <c r="D7" s="189"/>
      <c r="E7" s="189"/>
      <c r="F7" s="189"/>
      <c r="G7" s="286"/>
      <c r="H7" s="286"/>
      <c r="I7" s="191"/>
      <c r="K7" s="68"/>
      <c r="L7" s="205"/>
      <c r="M7" s="204"/>
      <c r="N7" s="206"/>
      <c r="O7" s="206"/>
      <c r="P7" s="206"/>
    </row>
    <row r="8" spans="1:11" ht="15.75">
      <c r="A8" s="189"/>
      <c r="B8" s="189"/>
      <c r="C8" s="189"/>
      <c r="D8" s="189"/>
      <c r="E8" s="189"/>
      <c r="F8" s="189"/>
      <c r="G8" s="189"/>
      <c r="H8" s="286"/>
      <c r="I8" s="191"/>
      <c r="K8" s="263" t="s">
        <v>431</v>
      </c>
    </row>
    <row r="9" spans="1:11" ht="12.75">
      <c r="A9" s="189"/>
      <c r="B9" s="189"/>
      <c r="C9" s="189"/>
      <c r="D9" s="189"/>
      <c r="E9" s="189"/>
      <c r="F9" s="189"/>
      <c r="G9" s="189"/>
      <c r="H9" s="286"/>
      <c r="I9" s="191"/>
      <c r="K9" s="42"/>
    </row>
    <row r="10" spans="1:16" ht="12.75" customHeight="1">
      <c r="A10" s="189"/>
      <c r="B10" s="189"/>
      <c r="C10" s="189"/>
      <c r="D10" s="189"/>
      <c r="E10" s="189"/>
      <c r="F10" s="189"/>
      <c r="G10" s="189"/>
      <c r="H10" s="286"/>
      <c r="I10" s="191"/>
      <c r="K10" s="222" t="s">
        <v>410</v>
      </c>
      <c r="L10" s="54" t="s">
        <v>221</v>
      </c>
      <c r="M10" s="53" t="s">
        <v>238</v>
      </c>
      <c r="N10" s="55" t="s">
        <v>404</v>
      </c>
      <c r="O10" s="55" t="s">
        <v>222</v>
      </c>
      <c r="P10" s="109" t="s">
        <v>457</v>
      </c>
    </row>
    <row r="11" spans="1:16" ht="12.75">
      <c r="A11" s="189"/>
      <c r="B11" s="189"/>
      <c r="C11" s="189"/>
      <c r="D11" s="189"/>
      <c r="E11" s="189"/>
      <c r="F11" s="189"/>
      <c r="G11" s="189"/>
      <c r="H11" s="286"/>
      <c r="I11" s="191"/>
      <c r="K11" s="108">
        <v>1</v>
      </c>
      <c r="L11" s="272"/>
      <c r="M11" s="272"/>
      <c r="N11" s="96"/>
      <c r="O11" s="96"/>
      <c r="P11" s="96"/>
    </row>
    <row r="12" spans="1:9" ht="12.75">
      <c r="A12" s="189"/>
      <c r="B12" s="189"/>
      <c r="C12" s="189"/>
      <c r="D12" s="189"/>
      <c r="E12" s="189"/>
      <c r="F12" s="189"/>
      <c r="G12" s="189"/>
      <c r="H12" s="286"/>
      <c r="I12" s="191"/>
    </row>
    <row r="13" spans="1:18" ht="15.75">
      <c r="A13" s="189"/>
      <c r="B13" s="189"/>
      <c r="C13" s="189"/>
      <c r="D13" s="189"/>
      <c r="E13" s="189"/>
      <c r="F13" s="189"/>
      <c r="G13" s="189"/>
      <c r="H13" s="286"/>
      <c r="I13" s="191"/>
      <c r="K13" s="263" t="s">
        <v>432</v>
      </c>
      <c r="R13" s="48"/>
    </row>
    <row r="14" spans="1:11" ht="12.75">
      <c r="A14" s="189"/>
      <c r="B14" s="189"/>
      <c r="C14" s="189"/>
      <c r="D14" s="189"/>
      <c r="E14" s="189"/>
      <c r="F14" s="189"/>
      <c r="G14" s="189"/>
      <c r="H14" s="286"/>
      <c r="I14" s="191"/>
      <c r="K14" s="42"/>
    </row>
    <row r="15" spans="1:16" ht="15.75">
      <c r="A15" s="189"/>
      <c r="B15" s="189"/>
      <c r="C15" s="189"/>
      <c r="D15" s="189"/>
      <c r="E15" s="189"/>
      <c r="F15" s="189"/>
      <c r="G15" s="189"/>
      <c r="H15" s="286"/>
      <c r="I15" s="191"/>
      <c r="K15" s="222" t="s">
        <v>410</v>
      </c>
      <c r="L15" s="270" t="s">
        <v>221</v>
      </c>
      <c r="M15" s="268" t="s">
        <v>238</v>
      </c>
      <c r="N15" s="222" t="s">
        <v>404</v>
      </c>
      <c r="O15" s="222" t="s">
        <v>222</v>
      </c>
      <c r="P15" s="269" t="s">
        <v>457</v>
      </c>
    </row>
    <row r="16" spans="1:16" ht="12.75" customHeight="1">
      <c r="A16" s="189"/>
      <c r="B16" s="189"/>
      <c r="C16" s="189"/>
      <c r="D16" s="189"/>
      <c r="E16" s="189"/>
      <c r="F16" s="189"/>
      <c r="G16" s="189"/>
      <c r="H16" s="286"/>
      <c r="I16" s="191"/>
      <c r="K16" s="108">
        <v>1</v>
      </c>
      <c r="L16" s="73"/>
      <c r="M16" s="73"/>
      <c r="N16" s="108"/>
      <c r="O16" s="108"/>
      <c r="P16" s="108"/>
    </row>
    <row r="17" spans="1:16" ht="12.75">
      <c r="A17" s="189"/>
      <c r="B17" s="189"/>
      <c r="C17" s="189"/>
      <c r="D17" s="189"/>
      <c r="E17" s="189"/>
      <c r="F17" s="189"/>
      <c r="G17" s="189"/>
      <c r="H17" s="286"/>
      <c r="I17" s="191"/>
      <c r="K17" s="108">
        <v>2</v>
      </c>
      <c r="L17" s="73"/>
      <c r="M17" s="73"/>
      <c r="N17" s="73"/>
      <c r="O17" s="73"/>
      <c r="P17" s="108"/>
    </row>
    <row r="18" spans="1:9" ht="12.75">
      <c r="A18" s="189"/>
      <c r="B18" s="189"/>
      <c r="C18" s="189"/>
      <c r="D18" s="189"/>
      <c r="E18" s="189"/>
      <c r="F18" s="189"/>
      <c r="G18" s="189"/>
      <c r="H18" s="286"/>
      <c r="I18" s="191"/>
    </row>
    <row r="19" spans="1:11" ht="15.75">
      <c r="A19" s="189"/>
      <c r="B19" s="189"/>
      <c r="C19" s="189"/>
      <c r="D19" s="189"/>
      <c r="E19" s="189"/>
      <c r="F19" s="189"/>
      <c r="G19" s="189"/>
      <c r="H19" s="286"/>
      <c r="I19" s="191"/>
      <c r="K19" s="263" t="s">
        <v>433</v>
      </c>
    </row>
    <row r="20" spans="1:11" ht="12.75" customHeight="1">
      <c r="A20" s="189"/>
      <c r="B20" s="189"/>
      <c r="C20" s="189"/>
      <c r="D20" s="189"/>
      <c r="E20" s="189"/>
      <c r="F20" s="189"/>
      <c r="G20" s="189"/>
      <c r="H20" s="286"/>
      <c r="I20" s="191"/>
      <c r="K20" s="42"/>
    </row>
    <row r="21" spans="1:18" ht="15.75">
      <c r="A21" s="189"/>
      <c r="B21" s="189"/>
      <c r="C21" s="189"/>
      <c r="D21" s="189"/>
      <c r="E21" s="189"/>
      <c r="F21" s="189"/>
      <c r="G21" s="189"/>
      <c r="H21" s="286"/>
      <c r="I21" s="191"/>
      <c r="K21" s="222" t="s">
        <v>410</v>
      </c>
      <c r="L21" s="270" t="s">
        <v>221</v>
      </c>
      <c r="M21" s="268" t="s">
        <v>238</v>
      </c>
      <c r="N21" s="222" t="s">
        <v>404</v>
      </c>
      <c r="O21" s="222" t="s">
        <v>222</v>
      </c>
      <c r="P21" s="269" t="s">
        <v>457</v>
      </c>
      <c r="R21" s="48"/>
    </row>
    <row r="22" spans="1:18" ht="12.75">
      <c r="A22" s="189"/>
      <c r="B22" s="189"/>
      <c r="C22" s="189"/>
      <c r="D22" s="189"/>
      <c r="E22" s="189"/>
      <c r="F22" s="189"/>
      <c r="G22" s="189"/>
      <c r="H22" s="286"/>
      <c r="I22" s="191"/>
      <c r="K22" s="108">
        <v>1</v>
      </c>
      <c r="L22" s="73"/>
      <c r="M22" s="73"/>
      <c r="N22" s="73"/>
      <c r="O22" s="73"/>
      <c r="P22" s="208"/>
      <c r="R22" s="48"/>
    </row>
    <row r="23" spans="1:16" ht="15.75">
      <c r="A23" s="189"/>
      <c r="B23" s="189"/>
      <c r="C23" s="189"/>
      <c r="D23" s="189"/>
      <c r="E23" s="189"/>
      <c r="F23" s="189"/>
      <c r="G23" s="189"/>
      <c r="H23" s="286"/>
      <c r="I23" s="191"/>
      <c r="K23" s="68"/>
      <c r="L23" s="205"/>
      <c r="M23" s="204"/>
      <c r="N23" s="206"/>
      <c r="O23" s="206"/>
      <c r="P23" s="206"/>
    </row>
    <row r="24" spans="1:11" ht="15.75">
      <c r="A24" s="189"/>
      <c r="B24" s="189"/>
      <c r="C24" s="189"/>
      <c r="D24" s="189"/>
      <c r="E24" s="189"/>
      <c r="F24" s="189"/>
      <c r="G24" s="189"/>
      <c r="H24" s="286"/>
      <c r="I24" s="191"/>
      <c r="K24" s="263" t="s">
        <v>434</v>
      </c>
    </row>
    <row r="25" spans="1:11" ht="12.75">
      <c r="A25" s="189"/>
      <c r="B25" s="189"/>
      <c r="C25" s="189"/>
      <c r="D25" s="189"/>
      <c r="E25" s="189"/>
      <c r="F25" s="189"/>
      <c r="G25" s="189"/>
      <c r="H25" s="286"/>
      <c r="I25" s="191"/>
      <c r="K25" s="42"/>
    </row>
    <row r="26" spans="1:16" ht="15.75">
      <c r="A26" s="189"/>
      <c r="B26" s="189"/>
      <c r="C26" s="189"/>
      <c r="D26" s="189"/>
      <c r="E26" s="189"/>
      <c r="F26" s="189"/>
      <c r="G26" s="189"/>
      <c r="H26" s="286"/>
      <c r="I26" s="191"/>
      <c r="K26" s="222" t="s">
        <v>410</v>
      </c>
      <c r="L26" s="270" t="s">
        <v>221</v>
      </c>
      <c r="M26" s="268" t="s">
        <v>238</v>
      </c>
      <c r="N26" s="222" t="s">
        <v>404</v>
      </c>
      <c r="O26" s="222" t="s">
        <v>222</v>
      </c>
      <c r="P26" s="269" t="s">
        <v>457</v>
      </c>
    </row>
    <row r="27" spans="1:16" ht="12.75">
      <c r="A27" s="189"/>
      <c r="B27" s="189"/>
      <c r="C27" s="189"/>
      <c r="D27" s="189"/>
      <c r="E27" s="189"/>
      <c r="F27" s="189"/>
      <c r="G27" s="189"/>
      <c r="H27" s="286"/>
      <c r="I27" s="191"/>
      <c r="K27" s="108">
        <v>1</v>
      </c>
      <c r="L27" s="73"/>
      <c r="M27" s="73"/>
      <c r="N27" s="108"/>
      <c r="O27" s="108"/>
      <c r="P27" s="108"/>
    </row>
    <row r="28" spans="1:16" ht="12.75">
      <c r="A28" s="189"/>
      <c r="B28" s="189"/>
      <c r="C28" s="189"/>
      <c r="D28" s="189"/>
      <c r="E28" s="189"/>
      <c r="F28" s="189"/>
      <c r="G28" s="189"/>
      <c r="H28" s="286"/>
      <c r="I28" s="191"/>
      <c r="K28" s="108">
        <v>2</v>
      </c>
      <c r="L28" s="73"/>
      <c r="M28" s="73"/>
      <c r="N28" s="108"/>
      <c r="O28" s="108"/>
      <c r="P28" s="108"/>
    </row>
    <row r="29" spans="1:16" ht="12.75">
      <c r="A29" s="189"/>
      <c r="B29" s="189"/>
      <c r="C29" s="189"/>
      <c r="D29" s="189"/>
      <c r="E29" s="189"/>
      <c r="F29" s="189"/>
      <c r="G29" s="189"/>
      <c r="H29" s="286"/>
      <c r="I29" s="191"/>
      <c r="K29" s="108">
        <v>3</v>
      </c>
      <c r="L29" s="73"/>
      <c r="M29" s="73"/>
      <c r="N29" s="108"/>
      <c r="O29" s="108"/>
      <c r="P29" s="108"/>
    </row>
    <row r="30" spans="1:18" ht="12.75">
      <c r="A30" s="189"/>
      <c r="B30" s="189"/>
      <c r="C30" s="189"/>
      <c r="D30" s="189"/>
      <c r="E30" s="189"/>
      <c r="F30" s="189"/>
      <c r="G30" s="189"/>
      <c r="H30" s="286"/>
      <c r="I30" s="191"/>
      <c r="K30" s="108">
        <v>4</v>
      </c>
      <c r="L30" s="73"/>
      <c r="M30" s="73"/>
      <c r="N30" s="108"/>
      <c r="O30" s="108"/>
      <c r="P30" s="108"/>
      <c r="R30" s="48"/>
    </row>
    <row r="31" spans="1:16" ht="12.75">
      <c r="A31" s="189"/>
      <c r="B31" s="189"/>
      <c r="C31" s="189"/>
      <c r="D31" s="189"/>
      <c r="E31" s="189"/>
      <c r="F31" s="189"/>
      <c r="G31" s="189"/>
      <c r="H31" s="286"/>
      <c r="I31" s="191"/>
      <c r="K31" s="108">
        <v>5</v>
      </c>
      <c r="L31" s="73"/>
      <c r="M31" s="73"/>
      <c r="N31" s="108"/>
      <c r="O31" s="177"/>
      <c r="P31" s="108"/>
    </row>
    <row r="32" spans="1:16" ht="12.75" customHeight="1">
      <c r="A32" s="189"/>
      <c r="B32" s="189"/>
      <c r="C32" s="189"/>
      <c r="D32" s="189"/>
      <c r="E32" s="189"/>
      <c r="F32" s="189"/>
      <c r="G32" s="189"/>
      <c r="H32" s="286"/>
      <c r="I32" s="191"/>
      <c r="K32" s="108">
        <v>6</v>
      </c>
      <c r="L32" s="73"/>
      <c r="M32" s="73"/>
      <c r="N32" s="108"/>
      <c r="O32" s="108"/>
      <c r="P32" s="108"/>
    </row>
    <row r="33" spans="1:16" ht="12.75">
      <c r="A33" s="189"/>
      <c r="B33" s="189"/>
      <c r="C33" s="189"/>
      <c r="D33" s="189"/>
      <c r="E33" s="189"/>
      <c r="F33" s="189"/>
      <c r="G33" s="189"/>
      <c r="H33" s="286"/>
      <c r="I33" s="191"/>
      <c r="K33" s="108">
        <v>7</v>
      </c>
      <c r="L33" s="73"/>
      <c r="M33" s="73"/>
      <c r="N33" s="108"/>
      <c r="O33" s="108"/>
      <c r="P33" s="108"/>
    </row>
    <row r="34" spans="1:16" ht="12.75">
      <c r="A34" s="189"/>
      <c r="B34" s="189"/>
      <c r="C34" s="189"/>
      <c r="D34" s="189"/>
      <c r="E34" s="189"/>
      <c r="F34" s="189"/>
      <c r="G34" s="189"/>
      <c r="H34" s="286"/>
      <c r="I34" s="191"/>
      <c r="K34" s="108">
        <v>8</v>
      </c>
      <c r="L34" s="73"/>
      <c r="M34" s="73"/>
      <c r="N34" s="108"/>
      <c r="O34" s="108"/>
      <c r="P34" s="108"/>
    </row>
    <row r="35" spans="1:18" ht="12.75">
      <c r="A35" s="189"/>
      <c r="B35" s="189"/>
      <c r="C35" s="189"/>
      <c r="D35" s="189"/>
      <c r="E35" s="189"/>
      <c r="F35" s="189"/>
      <c r="G35" s="189"/>
      <c r="H35" s="286"/>
      <c r="I35" s="191"/>
      <c r="K35" s="108">
        <v>9</v>
      </c>
      <c r="L35" s="73"/>
      <c r="M35" s="73"/>
      <c r="N35" s="108"/>
      <c r="O35" s="108"/>
      <c r="P35" s="108"/>
      <c r="R35" s="48"/>
    </row>
    <row r="36" spans="1:18" ht="12.75" customHeight="1">
      <c r="A36" s="189"/>
      <c r="B36" s="189"/>
      <c r="C36" s="189"/>
      <c r="D36" s="189"/>
      <c r="E36" s="189"/>
      <c r="F36" s="189"/>
      <c r="G36" s="189"/>
      <c r="H36" s="286"/>
      <c r="I36" s="191"/>
      <c r="K36" s="108">
        <v>10</v>
      </c>
      <c r="L36" s="73"/>
      <c r="M36" s="73"/>
      <c r="N36" s="108"/>
      <c r="O36" s="108"/>
      <c r="P36" s="108"/>
      <c r="R36" s="48"/>
    </row>
    <row r="37" spans="1:18" ht="15.75">
      <c r="A37" s="189"/>
      <c r="B37" s="189"/>
      <c r="C37" s="189"/>
      <c r="D37" s="189"/>
      <c r="E37" s="189"/>
      <c r="F37" s="189"/>
      <c r="G37" s="189"/>
      <c r="H37" s="286"/>
      <c r="I37" s="191"/>
      <c r="K37" s="68"/>
      <c r="L37" s="205"/>
      <c r="M37" s="204"/>
      <c r="N37" s="206"/>
      <c r="O37" s="68"/>
      <c r="P37" s="68"/>
      <c r="R37" s="48"/>
    </row>
    <row r="38" spans="1:18" ht="15.75">
      <c r="A38" s="189"/>
      <c r="B38" s="189"/>
      <c r="C38" s="189"/>
      <c r="D38" s="189"/>
      <c r="E38" s="189"/>
      <c r="F38" s="189"/>
      <c r="G38" s="189"/>
      <c r="H38" s="286"/>
      <c r="I38" s="191"/>
      <c r="K38" s="263" t="s">
        <v>435</v>
      </c>
      <c r="R38" s="48"/>
    </row>
    <row r="39" spans="1:18" ht="12.75">
      <c r="A39" s="189"/>
      <c r="B39" s="189"/>
      <c r="C39" s="189"/>
      <c r="D39" s="189"/>
      <c r="E39" s="189"/>
      <c r="F39" s="189"/>
      <c r="G39" s="189"/>
      <c r="H39" s="286"/>
      <c r="I39" s="191"/>
      <c r="K39" s="42"/>
      <c r="R39" s="48"/>
    </row>
    <row r="40" spans="1:18" ht="15.75">
      <c r="A40" s="189"/>
      <c r="B40" s="189"/>
      <c r="C40" s="189"/>
      <c r="D40" s="189"/>
      <c r="E40" s="189"/>
      <c r="F40" s="189"/>
      <c r="G40" s="189"/>
      <c r="H40" s="286"/>
      <c r="I40" s="191"/>
      <c r="K40" s="222" t="s">
        <v>410</v>
      </c>
      <c r="L40" s="270" t="s">
        <v>221</v>
      </c>
      <c r="M40" s="268" t="s">
        <v>238</v>
      </c>
      <c r="N40" s="222" t="s">
        <v>404</v>
      </c>
      <c r="O40" s="222" t="s">
        <v>222</v>
      </c>
      <c r="P40" s="269" t="s">
        <v>457</v>
      </c>
      <c r="R40" s="48"/>
    </row>
    <row r="41" spans="1:18" ht="12.75">
      <c r="A41" s="189"/>
      <c r="B41" s="189"/>
      <c r="C41" s="189"/>
      <c r="D41" s="189"/>
      <c r="E41" s="189"/>
      <c r="F41" s="189"/>
      <c r="G41" s="189"/>
      <c r="H41" s="286"/>
      <c r="I41" s="191"/>
      <c r="K41" s="108">
        <v>1</v>
      </c>
      <c r="L41" s="73"/>
      <c r="M41" s="73"/>
      <c r="N41" s="108"/>
      <c r="O41" s="108"/>
      <c r="P41" s="108"/>
      <c r="R41" s="48"/>
    </row>
    <row r="42" spans="1:18" ht="12.75">
      <c r="A42" s="189"/>
      <c r="B42" s="189"/>
      <c r="C42" s="189"/>
      <c r="D42" s="189"/>
      <c r="E42" s="189"/>
      <c r="F42" s="189"/>
      <c r="G42" s="189"/>
      <c r="H42" s="286"/>
      <c r="I42" s="191"/>
      <c r="K42" s="108">
        <v>2</v>
      </c>
      <c r="L42" s="73"/>
      <c r="M42" s="73"/>
      <c r="N42" s="108"/>
      <c r="O42" s="108"/>
      <c r="P42" s="108"/>
      <c r="R42" s="48"/>
    </row>
    <row r="43" spans="1:16" ht="12.75">
      <c r="A43" s="189"/>
      <c r="B43" s="189"/>
      <c r="C43" s="189"/>
      <c r="D43" s="189"/>
      <c r="E43" s="189"/>
      <c r="F43" s="189"/>
      <c r="G43" s="189"/>
      <c r="H43" s="189"/>
      <c r="I43" s="191"/>
      <c r="K43" s="108">
        <v>3</v>
      </c>
      <c r="L43" s="73"/>
      <c r="M43" s="73"/>
      <c r="N43" s="108"/>
      <c r="O43" s="108"/>
      <c r="P43" s="108"/>
    </row>
    <row r="44" spans="1:16" ht="12.75">
      <c r="A44" s="189"/>
      <c r="B44" s="189"/>
      <c r="C44" s="189"/>
      <c r="D44" s="189"/>
      <c r="E44" s="189"/>
      <c r="F44" s="189"/>
      <c r="G44" s="189"/>
      <c r="H44" s="286"/>
      <c r="I44" s="191"/>
      <c r="K44" s="108">
        <v>4</v>
      </c>
      <c r="L44" s="73"/>
      <c r="M44" s="73"/>
      <c r="N44" s="108"/>
      <c r="O44" s="108"/>
      <c r="P44" s="108"/>
    </row>
    <row r="45" spans="1:16" ht="12.75">
      <c r="A45" s="189"/>
      <c r="B45" s="189"/>
      <c r="C45" s="189"/>
      <c r="D45" s="189"/>
      <c r="E45" s="189"/>
      <c r="F45" s="189"/>
      <c r="G45" s="189"/>
      <c r="H45" s="286"/>
      <c r="I45" s="191"/>
      <c r="K45" s="108">
        <v>5</v>
      </c>
      <c r="L45" s="73"/>
      <c r="M45" s="73"/>
      <c r="N45" s="108"/>
      <c r="O45" s="108"/>
      <c r="P45" s="108"/>
    </row>
    <row r="46" spans="1:16" ht="12.75">
      <c r="A46" s="189"/>
      <c r="B46" s="189"/>
      <c r="C46" s="189"/>
      <c r="D46" s="189"/>
      <c r="E46" s="189"/>
      <c r="F46" s="189"/>
      <c r="G46" s="189"/>
      <c r="H46" s="286"/>
      <c r="I46" s="191"/>
      <c r="K46" s="108">
        <v>6</v>
      </c>
      <c r="L46" s="73"/>
      <c r="M46" s="73"/>
      <c r="N46" s="108"/>
      <c r="O46" s="108"/>
      <c r="P46" s="108"/>
    </row>
    <row r="47" spans="1:16" ht="12.75">
      <c r="A47" s="189"/>
      <c r="B47" s="189"/>
      <c r="C47" s="189"/>
      <c r="D47" s="189"/>
      <c r="E47" s="189"/>
      <c r="F47" s="189"/>
      <c r="G47" s="189"/>
      <c r="H47" s="286"/>
      <c r="I47" s="191"/>
      <c r="K47" s="108">
        <v>7</v>
      </c>
      <c r="L47" s="73"/>
      <c r="M47" s="73"/>
      <c r="N47" s="108"/>
      <c r="O47" s="108"/>
      <c r="P47" s="108"/>
    </row>
    <row r="48" spans="1:16" ht="22.5" customHeight="1">
      <c r="A48" s="189"/>
      <c r="B48" s="189"/>
      <c r="C48" s="189"/>
      <c r="D48" s="189"/>
      <c r="E48" s="189"/>
      <c r="F48" s="189"/>
      <c r="G48" s="189"/>
      <c r="H48" s="286"/>
      <c r="I48" s="191"/>
      <c r="K48" s="108">
        <v>8</v>
      </c>
      <c r="L48" s="73"/>
      <c r="M48" s="73"/>
      <c r="N48" s="108"/>
      <c r="O48" s="108"/>
      <c r="P48" s="108"/>
    </row>
    <row r="49" spans="1:16" ht="15" customHeight="1">
      <c r="A49" s="189"/>
      <c r="B49" s="189"/>
      <c r="C49" s="189"/>
      <c r="D49" s="189"/>
      <c r="E49" s="189"/>
      <c r="F49" s="189"/>
      <c r="G49" s="189"/>
      <c r="H49" s="189"/>
      <c r="I49" s="191"/>
      <c r="K49" s="108">
        <v>9</v>
      </c>
      <c r="L49" s="73"/>
      <c r="M49" s="73"/>
      <c r="N49" s="108"/>
      <c r="O49" s="108"/>
      <c r="P49" s="108"/>
    </row>
    <row r="50" spans="1:16" ht="12.75">
      <c r="A50" s="189"/>
      <c r="B50" s="189"/>
      <c r="C50" s="189"/>
      <c r="D50" s="189"/>
      <c r="E50" s="189"/>
      <c r="F50" s="189"/>
      <c r="G50" s="189"/>
      <c r="H50" s="286"/>
      <c r="I50" s="191"/>
      <c r="K50" s="108">
        <v>10</v>
      </c>
      <c r="L50" s="73"/>
      <c r="M50" s="73"/>
      <c r="N50" s="108"/>
      <c r="O50" s="108"/>
      <c r="P50" s="108"/>
    </row>
    <row r="51" spans="1:16" ht="15.75">
      <c r="A51" s="189"/>
      <c r="B51" s="189"/>
      <c r="C51" s="189"/>
      <c r="D51" s="189"/>
      <c r="E51" s="189"/>
      <c r="F51" s="189"/>
      <c r="G51" s="189"/>
      <c r="H51" s="286"/>
      <c r="I51" s="191"/>
      <c r="K51" s="68"/>
      <c r="L51" s="205"/>
      <c r="M51" s="204"/>
      <c r="N51" s="206"/>
      <c r="O51" s="206"/>
      <c r="P51" s="206"/>
    </row>
    <row r="52" spans="1:11" ht="15.75">
      <c r="A52" s="189"/>
      <c r="B52" s="189"/>
      <c r="C52" s="189"/>
      <c r="D52" s="189"/>
      <c r="E52" s="189"/>
      <c r="F52" s="189"/>
      <c r="G52" s="189"/>
      <c r="H52" s="286"/>
      <c r="I52" s="191"/>
      <c r="K52" s="263" t="s">
        <v>436</v>
      </c>
    </row>
    <row r="53" spans="1:11" ht="16.5" customHeight="1">
      <c r="A53" s="189"/>
      <c r="B53" s="189"/>
      <c r="C53" s="189"/>
      <c r="D53" s="189"/>
      <c r="E53" s="189"/>
      <c r="F53" s="189"/>
      <c r="G53" s="189"/>
      <c r="H53" s="286"/>
      <c r="I53" s="191"/>
      <c r="K53" s="42"/>
    </row>
    <row r="54" spans="1:16" ht="12" customHeight="1">
      <c r="A54" s="189"/>
      <c r="B54" s="189"/>
      <c r="C54" s="189"/>
      <c r="D54" s="189"/>
      <c r="E54" s="189"/>
      <c r="F54" s="189"/>
      <c r="G54" s="189"/>
      <c r="H54" s="189"/>
      <c r="I54" s="191"/>
      <c r="K54" s="222" t="s">
        <v>410</v>
      </c>
      <c r="L54" s="270" t="s">
        <v>221</v>
      </c>
      <c r="M54" s="268" t="s">
        <v>238</v>
      </c>
      <c r="N54" s="222" t="s">
        <v>404</v>
      </c>
      <c r="O54" s="222" t="s">
        <v>222</v>
      </c>
      <c r="P54" s="269" t="s">
        <v>457</v>
      </c>
    </row>
    <row r="55" spans="1:16" ht="12.75">
      <c r="A55" s="189"/>
      <c r="B55" s="189"/>
      <c r="C55" s="189"/>
      <c r="D55" s="189"/>
      <c r="E55" s="189"/>
      <c r="F55" s="189"/>
      <c r="G55" s="189"/>
      <c r="H55" s="286"/>
      <c r="I55" s="191"/>
      <c r="K55" s="108">
        <v>1</v>
      </c>
      <c r="L55" s="73"/>
      <c r="M55" s="73"/>
      <c r="N55" s="108"/>
      <c r="O55" s="108"/>
      <c r="P55" s="108"/>
    </row>
    <row r="56" spans="1:16" ht="12.75">
      <c r="A56" s="189"/>
      <c r="B56" s="189"/>
      <c r="C56" s="189"/>
      <c r="D56" s="189"/>
      <c r="E56" s="189"/>
      <c r="F56" s="189"/>
      <c r="G56" s="189"/>
      <c r="H56" s="286"/>
      <c r="I56" s="191"/>
      <c r="K56" s="108">
        <v>2</v>
      </c>
      <c r="L56" s="73"/>
      <c r="M56" s="73"/>
      <c r="N56" s="108"/>
      <c r="O56" s="108"/>
      <c r="P56" s="108"/>
    </row>
    <row r="57" spans="1:16" ht="12.75">
      <c r="A57" s="189"/>
      <c r="B57" s="189"/>
      <c r="C57" s="189"/>
      <c r="D57" s="189"/>
      <c r="E57" s="189"/>
      <c r="F57" s="189"/>
      <c r="G57" s="189"/>
      <c r="H57" s="189"/>
      <c r="I57" s="191"/>
      <c r="K57" s="108">
        <v>3</v>
      </c>
      <c r="L57" s="73"/>
      <c r="M57" s="73"/>
      <c r="N57" s="108"/>
      <c r="O57" s="108"/>
      <c r="P57" s="108"/>
    </row>
    <row r="58" spans="1:16" ht="12.75">
      <c r="A58" s="189"/>
      <c r="B58" s="189"/>
      <c r="C58" s="189"/>
      <c r="D58" s="189"/>
      <c r="E58" s="189"/>
      <c r="F58" s="189"/>
      <c r="G58" s="189"/>
      <c r="H58" s="286"/>
      <c r="I58" s="191"/>
      <c r="K58" s="108">
        <v>4</v>
      </c>
      <c r="L58" s="73"/>
      <c r="M58" s="73"/>
      <c r="N58" s="108"/>
      <c r="O58" s="108"/>
      <c r="P58" s="108"/>
    </row>
    <row r="59" spans="1:16" ht="12.75">
      <c r="A59" s="189"/>
      <c r="B59" s="189"/>
      <c r="C59" s="189"/>
      <c r="D59" s="189"/>
      <c r="E59" s="189"/>
      <c r="F59" s="189"/>
      <c r="G59" s="189"/>
      <c r="H59" s="286"/>
      <c r="I59" s="191"/>
      <c r="K59" s="108">
        <v>5</v>
      </c>
      <c r="L59" s="73"/>
      <c r="M59" s="73"/>
      <c r="N59" s="108"/>
      <c r="O59" s="108"/>
      <c r="P59" s="108"/>
    </row>
    <row r="60" spans="1:16" ht="11.25" customHeight="1">
      <c r="A60" s="189"/>
      <c r="B60" s="189"/>
      <c r="C60" s="189"/>
      <c r="D60" s="189"/>
      <c r="E60" s="189"/>
      <c r="F60" s="189"/>
      <c r="G60" s="189"/>
      <c r="H60" s="189"/>
      <c r="I60" s="191"/>
      <c r="K60" s="108">
        <v>6</v>
      </c>
      <c r="L60" s="73"/>
      <c r="M60" s="73"/>
      <c r="N60" s="108"/>
      <c r="O60" s="108"/>
      <c r="P60" s="108"/>
    </row>
    <row r="61" spans="1:16" ht="11.25" customHeight="1">
      <c r="A61" s="189"/>
      <c r="B61" s="189"/>
      <c r="C61" s="189"/>
      <c r="D61" s="189"/>
      <c r="E61" s="189"/>
      <c r="F61" s="189"/>
      <c r="G61" s="189"/>
      <c r="H61" s="286"/>
      <c r="I61" s="191"/>
      <c r="K61" s="108">
        <v>7</v>
      </c>
      <c r="L61" s="73"/>
      <c r="M61" s="73"/>
      <c r="N61" s="108"/>
      <c r="O61" s="108"/>
      <c r="P61" s="108"/>
    </row>
    <row r="62" spans="1:16" ht="11.25" customHeight="1">
      <c r="A62" s="189"/>
      <c r="B62" s="189"/>
      <c r="C62" s="189"/>
      <c r="D62" s="189"/>
      <c r="E62" s="189"/>
      <c r="F62" s="189"/>
      <c r="G62" s="189"/>
      <c r="H62" s="286"/>
      <c r="I62" s="191"/>
      <c r="K62" s="108">
        <v>8</v>
      </c>
      <c r="L62" s="73"/>
      <c r="M62" s="73"/>
      <c r="N62" s="108"/>
      <c r="O62" s="108"/>
      <c r="P62" s="108"/>
    </row>
    <row r="63" spans="1:16" ht="12.75">
      <c r="A63" s="189"/>
      <c r="B63" s="189"/>
      <c r="C63" s="189"/>
      <c r="D63" s="189"/>
      <c r="E63" s="189"/>
      <c r="F63" s="189"/>
      <c r="G63" s="189"/>
      <c r="H63" s="189"/>
      <c r="I63" s="191"/>
      <c r="K63" s="108">
        <v>9</v>
      </c>
      <c r="L63" s="73"/>
      <c r="M63" s="73"/>
      <c r="N63" s="108"/>
      <c r="O63" s="108"/>
      <c r="P63" s="108"/>
    </row>
    <row r="64" spans="1:16" ht="12.75">
      <c r="A64" s="189"/>
      <c r="B64" s="189"/>
      <c r="C64" s="189"/>
      <c r="D64" s="189"/>
      <c r="E64" s="189"/>
      <c r="F64" s="189"/>
      <c r="G64" s="189"/>
      <c r="H64" s="286"/>
      <c r="I64" s="191"/>
      <c r="K64" s="108">
        <v>10</v>
      </c>
      <c r="L64" s="73"/>
      <c r="M64" s="73"/>
      <c r="N64" s="108"/>
      <c r="O64" s="108"/>
      <c r="P64" s="108"/>
    </row>
    <row r="65" spans="1:16" ht="12.75">
      <c r="A65" s="189"/>
      <c r="B65" s="189"/>
      <c r="C65" s="189"/>
      <c r="D65" s="189"/>
      <c r="E65" s="189"/>
      <c r="F65" s="189"/>
      <c r="G65" s="286"/>
      <c r="H65" s="286"/>
      <c r="I65" s="191"/>
      <c r="K65" s="108">
        <v>11</v>
      </c>
      <c r="L65" s="73"/>
      <c r="M65" s="73"/>
      <c r="N65" s="108"/>
      <c r="O65" s="108"/>
      <c r="P65" s="108"/>
    </row>
    <row r="66" spans="1:16" ht="12.75">
      <c r="A66" s="189"/>
      <c r="B66" s="189"/>
      <c r="C66" s="189"/>
      <c r="D66" s="189"/>
      <c r="E66" s="189"/>
      <c r="F66" s="189"/>
      <c r="G66" s="189"/>
      <c r="H66" s="286"/>
      <c r="I66" s="191"/>
      <c r="K66" s="108">
        <v>12</v>
      </c>
      <c r="L66" s="73"/>
      <c r="M66" s="73"/>
      <c r="N66" s="108"/>
      <c r="O66" s="108"/>
      <c r="P66" s="108"/>
    </row>
    <row r="67" spans="1:16" ht="12.75">
      <c r="A67" s="189"/>
      <c r="B67" s="189"/>
      <c r="C67" s="189"/>
      <c r="D67" s="189"/>
      <c r="E67" s="189"/>
      <c r="F67" s="189"/>
      <c r="G67" s="189"/>
      <c r="H67" s="286"/>
      <c r="I67" s="191"/>
      <c r="K67" s="108">
        <v>13</v>
      </c>
      <c r="L67" s="73"/>
      <c r="M67" s="73"/>
      <c r="N67" s="108"/>
      <c r="O67" s="108"/>
      <c r="P67" s="108"/>
    </row>
    <row r="68" spans="1:18" ht="12.75">
      <c r="A68" s="189"/>
      <c r="B68" s="189"/>
      <c r="C68" s="189"/>
      <c r="D68" s="189"/>
      <c r="E68" s="189"/>
      <c r="F68" s="189"/>
      <c r="G68" s="189"/>
      <c r="H68" s="286"/>
      <c r="I68" s="191"/>
      <c r="K68" s="108">
        <v>14</v>
      </c>
      <c r="L68" s="73"/>
      <c r="M68" s="73"/>
      <c r="N68" s="108"/>
      <c r="O68" s="108"/>
      <c r="P68" s="108"/>
      <c r="R68" s="48"/>
    </row>
    <row r="69" spans="1:18" ht="15.75">
      <c r="A69" s="189"/>
      <c r="B69" s="189"/>
      <c r="C69" s="189"/>
      <c r="D69" s="189"/>
      <c r="E69" s="189"/>
      <c r="F69" s="189"/>
      <c r="G69" s="189"/>
      <c r="H69" s="286"/>
      <c r="I69" s="191"/>
      <c r="K69" s="68"/>
      <c r="L69" s="205"/>
      <c r="M69" s="204"/>
      <c r="N69" s="206"/>
      <c r="O69" s="206"/>
      <c r="P69" s="206"/>
      <c r="R69" s="48"/>
    </row>
    <row r="70" spans="1:18" ht="15.75">
      <c r="A70" s="189"/>
      <c r="B70" s="189"/>
      <c r="C70" s="189"/>
      <c r="D70" s="189"/>
      <c r="E70" s="189"/>
      <c r="F70" s="189"/>
      <c r="G70" s="189"/>
      <c r="H70" s="286"/>
      <c r="I70" s="191"/>
      <c r="K70" s="263" t="s">
        <v>437</v>
      </c>
      <c r="R70" s="48"/>
    </row>
    <row r="71" spans="1:18" ht="12.75">
      <c r="A71" s="189"/>
      <c r="B71" s="189"/>
      <c r="C71" s="189"/>
      <c r="D71" s="189"/>
      <c r="E71" s="189"/>
      <c r="F71" s="189"/>
      <c r="G71" s="189"/>
      <c r="H71" s="189"/>
      <c r="I71" s="191"/>
      <c r="K71" s="42"/>
      <c r="R71" s="48"/>
    </row>
    <row r="72" spans="1:18" ht="15.75">
      <c r="A72" s="189"/>
      <c r="B72" s="189"/>
      <c r="C72" s="189"/>
      <c r="D72" s="189"/>
      <c r="E72" s="189"/>
      <c r="F72" s="189"/>
      <c r="G72" s="189"/>
      <c r="H72" s="286"/>
      <c r="I72" s="191"/>
      <c r="K72" s="222" t="s">
        <v>410</v>
      </c>
      <c r="L72" s="270" t="s">
        <v>221</v>
      </c>
      <c r="M72" s="268" t="s">
        <v>238</v>
      </c>
      <c r="N72" s="222" t="s">
        <v>404</v>
      </c>
      <c r="O72" s="222" t="s">
        <v>222</v>
      </c>
      <c r="P72" s="269" t="s">
        <v>457</v>
      </c>
      <c r="R72" s="48"/>
    </row>
    <row r="73" spans="1:18" ht="12.75">
      <c r="A73" s="189"/>
      <c r="B73" s="189"/>
      <c r="C73" s="189"/>
      <c r="D73" s="189"/>
      <c r="E73" s="189"/>
      <c r="F73" s="189"/>
      <c r="G73" s="189"/>
      <c r="H73" s="189"/>
      <c r="I73" s="191"/>
      <c r="K73" s="108">
        <v>1</v>
      </c>
      <c r="L73" s="73"/>
      <c r="M73" s="73"/>
      <c r="N73" s="108"/>
      <c r="O73" s="108"/>
      <c r="P73" s="108"/>
      <c r="R73" s="48"/>
    </row>
    <row r="74" spans="1:18" ht="12.75">
      <c r="A74" s="189"/>
      <c r="B74" s="189"/>
      <c r="C74" s="189"/>
      <c r="D74" s="189"/>
      <c r="E74" s="189"/>
      <c r="F74" s="189"/>
      <c r="G74" s="189"/>
      <c r="H74" s="286"/>
      <c r="I74" s="191"/>
      <c r="K74" s="108">
        <v>2</v>
      </c>
      <c r="M74" s="252"/>
      <c r="N74" s="61"/>
      <c r="O74" s="61"/>
      <c r="P74" s="61"/>
      <c r="R74" s="48"/>
    </row>
    <row r="75" spans="1:18" ht="12.75">
      <c r="A75" s="189"/>
      <c r="B75" s="189"/>
      <c r="C75" s="189"/>
      <c r="D75" s="189"/>
      <c r="E75" s="189"/>
      <c r="F75" s="189"/>
      <c r="G75" s="189"/>
      <c r="H75" s="189"/>
      <c r="I75" s="191"/>
      <c r="K75" s="108">
        <v>3</v>
      </c>
      <c r="L75" s="73"/>
      <c r="M75" s="73"/>
      <c r="N75" s="108"/>
      <c r="O75" s="177"/>
      <c r="P75" s="108"/>
      <c r="R75" s="48"/>
    </row>
    <row r="76" spans="1:18" ht="12.75">
      <c r="A76" s="189"/>
      <c r="B76" s="189"/>
      <c r="C76" s="189"/>
      <c r="D76" s="189"/>
      <c r="E76" s="189"/>
      <c r="F76" s="189"/>
      <c r="G76" s="189"/>
      <c r="H76" s="189"/>
      <c r="I76" s="191"/>
      <c r="K76" s="108">
        <v>4</v>
      </c>
      <c r="M76" s="61"/>
      <c r="N76" s="61"/>
      <c r="O76" s="61"/>
      <c r="P76" s="61"/>
      <c r="R76" s="48"/>
    </row>
    <row r="77" spans="1:18" ht="12.75">
      <c r="A77" s="189"/>
      <c r="B77" s="189"/>
      <c r="C77" s="189"/>
      <c r="D77" s="189"/>
      <c r="E77" s="189"/>
      <c r="F77" s="189"/>
      <c r="G77" s="189"/>
      <c r="H77" s="189"/>
      <c r="I77" s="191"/>
      <c r="K77" s="108">
        <v>5</v>
      </c>
      <c r="L77" s="271"/>
      <c r="M77" s="108"/>
      <c r="N77" s="108"/>
      <c r="O77" s="108"/>
      <c r="P77" s="108"/>
      <c r="R77" s="48"/>
    </row>
    <row r="78" spans="1:16" ht="12.75">
      <c r="A78" s="189"/>
      <c r="B78" s="189"/>
      <c r="C78" s="189"/>
      <c r="D78" s="189"/>
      <c r="E78" s="189"/>
      <c r="F78" s="189"/>
      <c r="G78" s="189"/>
      <c r="H78" s="189"/>
      <c r="I78" s="191"/>
      <c r="K78" s="208">
        <v>6</v>
      </c>
      <c r="L78" s="73"/>
      <c r="M78" s="73"/>
      <c r="N78" s="108"/>
      <c r="O78" s="108"/>
      <c r="P78" s="108"/>
    </row>
    <row r="79" spans="1:16" ht="12.75">
      <c r="A79">
        <v>49</v>
      </c>
      <c r="K79" s="208">
        <v>7</v>
      </c>
      <c r="L79" s="73"/>
      <c r="M79" s="73"/>
      <c r="N79" s="108"/>
      <c r="O79" s="108"/>
      <c r="P79" s="108"/>
    </row>
    <row r="80" spans="11:16" ht="12.75">
      <c r="K80" s="208">
        <v>8</v>
      </c>
      <c r="L80" s="73"/>
      <c r="M80" s="73"/>
      <c r="N80" s="108"/>
      <c r="O80" s="108"/>
      <c r="P80" s="108"/>
    </row>
    <row r="81" spans="11:16" ht="12.75">
      <c r="K81" s="208">
        <v>9</v>
      </c>
      <c r="L81" s="73"/>
      <c r="M81" s="73"/>
      <c r="N81" s="108"/>
      <c r="O81" s="108"/>
      <c r="P81" s="108"/>
    </row>
    <row r="82" spans="11:18" ht="12.75">
      <c r="K82" s="208">
        <v>10</v>
      </c>
      <c r="L82" s="73"/>
      <c r="M82" s="73"/>
      <c r="N82" s="108"/>
      <c r="O82" s="108"/>
      <c r="P82" s="108"/>
      <c r="R82" s="48"/>
    </row>
    <row r="83" ht="12.75">
      <c r="R83" s="48"/>
    </row>
    <row r="84" ht="12.75">
      <c r="R84" s="48"/>
    </row>
    <row r="85" ht="12.75">
      <c r="R85" s="48"/>
    </row>
    <row r="86" ht="12.75">
      <c r="R86" s="48"/>
    </row>
    <row r="87" ht="12.75">
      <c r="R87" s="48"/>
    </row>
    <row r="88" ht="12.75">
      <c r="R88" s="48"/>
    </row>
    <row r="89" ht="12.75">
      <c r="R89" s="48"/>
    </row>
    <row r="90" ht="12.75">
      <c r="R90" s="48"/>
    </row>
    <row r="91" ht="12.75">
      <c r="R91" s="48"/>
    </row>
    <row r="92" ht="12.75">
      <c r="R92" s="48"/>
    </row>
    <row r="93" ht="12.75">
      <c r="R93" s="48"/>
    </row>
    <row r="94" ht="12.75">
      <c r="R94" s="48"/>
    </row>
    <row r="95" ht="12.75">
      <c r="R95" s="48"/>
    </row>
    <row r="102" ht="12.75">
      <c r="R102" s="48"/>
    </row>
    <row r="103" ht="12.75">
      <c r="R103" s="48"/>
    </row>
    <row r="104" ht="12.75">
      <c r="R104" s="48"/>
    </row>
    <row r="105" ht="12.75">
      <c r="R105" s="48"/>
    </row>
    <row r="106" ht="12.75">
      <c r="R106" s="48"/>
    </row>
    <row r="107" ht="12.75">
      <c r="R107" s="48"/>
    </row>
    <row r="108" ht="12.75">
      <c r="R108" s="48"/>
    </row>
    <row r="109" ht="12.75">
      <c r="R109" s="48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97"/>
  <sheetViews>
    <sheetView zoomScalePageLayoutView="0" workbookViewId="0" topLeftCell="A70">
      <selection activeCell="J87" sqref="J87:P88"/>
    </sheetView>
  </sheetViews>
  <sheetFormatPr defaultColWidth="9.140625" defaultRowHeight="15" customHeight="1"/>
  <cols>
    <col min="1" max="1" width="5.421875" style="0" customWidth="1"/>
    <col min="2" max="2" width="20.7109375" style="0" customWidth="1"/>
    <col min="3" max="4" width="6.57421875" style="0" customWidth="1"/>
    <col min="5" max="5" width="19.57421875" style="0" customWidth="1"/>
    <col min="6" max="6" width="5.28125" style="0" customWidth="1"/>
    <col min="7" max="7" width="6.421875" style="0" customWidth="1"/>
    <col min="8" max="8" width="7.8515625" style="0" customWidth="1"/>
    <col min="10" max="10" width="4.7109375" style="0" customWidth="1"/>
    <col min="11" max="11" width="17.7109375" style="0" customWidth="1"/>
    <col min="12" max="12" width="5.8515625" style="0" customWidth="1"/>
    <col min="13" max="13" width="18.28125" style="0" customWidth="1"/>
    <col min="14" max="14" width="5.57421875" style="0" customWidth="1"/>
    <col min="15" max="16" width="5.7109375" style="0" customWidth="1"/>
  </cols>
  <sheetData>
    <row r="1" spans="1:8" ht="15" customHeight="1">
      <c r="A1" s="34" t="s">
        <v>491</v>
      </c>
      <c r="H1" s="42"/>
    </row>
    <row r="2" spans="1:8" ht="15" customHeight="1">
      <c r="A2" s="34" t="s">
        <v>471</v>
      </c>
      <c r="H2" s="42"/>
    </row>
    <row r="3" ht="15" customHeight="1">
      <c r="H3" s="42"/>
    </row>
    <row r="4" spans="1:8" ht="15" customHeight="1">
      <c r="A4" s="52" t="s">
        <v>409</v>
      </c>
      <c r="H4" s="42"/>
    </row>
    <row r="5" spans="8:10" ht="15" customHeight="1">
      <c r="H5" s="42"/>
      <c r="J5" s="52" t="s">
        <v>475</v>
      </c>
    </row>
    <row r="6" spans="1:8" ht="15" customHeight="1">
      <c r="A6" s="196"/>
      <c r="B6" s="197"/>
      <c r="C6" s="196"/>
      <c r="D6" s="235"/>
      <c r="E6" s="287"/>
      <c r="F6" s="235"/>
      <c r="G6" s="198"/>
      <c r="H6" s="235"/>
    </row>
    <row r="7" spans="1:16" ht="15" customHeight="1">
      <c r="A7" s="199"/>
      <c r="B7" s="192"/>
      <c r="C7" s="199"/>
      <c r="D7" s="200"/>
      <c r="E7" s="192"/>
      <c r="F7" s="200"/>
      <c r="G7" s="200"/>
      <c r="H7" s="191"/>
      <c r="J7" s="53" t="s">
        <v>410</v>
      </c>
      <c r="K7" s="54" t="s">
        <v>221</v>
      </c>
      <c r="L7" s="53" t="s">
        <v>238</v>
      </c>
      <c r="M7" s="54" t="s">
        <v>272</v>
      </c>
      <c r="N7" s="55" t="s">
        <v>404</v>
      </c>
      <c r="O7" s="55" t="s">
        <v>222</v>
      </c>
      <c r="P7" s="55" t="s">
        <v>223</v>
      </c>
    </row>
    <row r="8" spans="1:16" ht="15" customHeight="1">
      <c r="A8" s="199"/>
      <c r="B8" s="192"/>
      <c r="C8" s="199"/>
      <c r="D8" s="200"/>
      <c r="E8" s="192"/>
      <c r="F8" s="200"/>
      <c r="G8" s="200"/>
      <c r="H8" s="191"/>
      <c r="I8">
        <v>1</v>
      </c>
      <c r="J8" s="56"/>
      <c r="K8" s="57"/>
      <c r="L8" s="56"/>
      <c r="M8" s="57"/>
      <c r="N8" s="58"/>
      <c r="O8" s="58"/>
      <c r="P8" s="58"/>
    </row>
    <row r="9" spans="1:16" ht="15" customHeight="1">
      <c r="A9" s="199"/>
      <c r="B9" s="192"/>
      <c r="C9" s="199"/>
      <c r="D9" s="200"/>
      <c r="E9" s="192"/>
      <c r="F9" s="200"/>
      <c r="G9" s="200"/>
      <c r="H9" s="191"/>
      <c r="I9">
        <v>2</v>
      </c>
      <c r="J9" s="56"/>
      <c r="K9" s="57"/>
      <c r="L9" s="56"/>
      <c r="M9" s="57"/>
      <c r="N9" s="58"/>
      <c r="O9" s="58"/>
      <c r="P9" s="58"/>
    </row>
    <row r="10" spans="1:16" ht="15" customHeight="1">
      <c r="A10" s="199"/>
      <c r="B10" s="192"/>
      <c r="C10" s="199"/>
      <c r="D10" s="200"/>
      <c r="E10" s="192"/>
      <c r="F10" s="200"/>
      <c r="G10" s="200"/>
      <c r="H10" s="191"/>
      <c r="I10">
        <v>3</v>
      </c>
      <c r="J10" s="56"/>
      <c r="K10" s="57"/>
      <c r="L10" s="56"/>
      <c r="M10" s="57"/>
      <c r="N10" s="58"/>
      <c r="O10" s="58"/>
      <c r="P10" s="58"/>
    </row>
    <row r="11" spans="1:16" ht="15" customHeight="1">
      <c r="A11" s="199"/>
      <c r="B11" s="192"/>
      <c r="C11" s="199"/>
      <c r="D11" s="200"/>
      <c r="E11" s="192"/>
      <c r="F11" s="200"/>
      <c r="G11" s="200"/>
      <c r="H11" s="191"/>
      <c r="I11">
        <v>4</v>
      </c>
      <c r="J11" s="56"/>
      <c r="K11" s="57"/>
      <c r="L11" s="56"/>
      <c r="M11" s="57"/>
      <c r="N11" s="58"/>
      <c r="O11" s="58"/>
      <c r="P11" s="58"/>
    </row>
    <row r="12" spans="1:16" ht="15" customHeight="1">
      <c r="A12" s="199"/>
      <c r="B12" s="192"/>
      <c r="C12" s="199"/>
      <c r="D12" s="200"/>
      <c r="E12" s="192"/>
      <c r="F12" s="200"/>
      <c r="G12" s="200"/>
      <c r="H12" s="191"/>
      <c r="I12">
        <v>5</v>
      </c>
      <c r="J12" s="56"/>
      <c r="K12" s="57"/>
      <c r="L12" s="56"/>
      <c r="M12" s="57"/>
      <c r="N12" s="58"/>
      <c r="O12" s="58"/>
      <c r="P12" s="58"/>
    </row>
    <row r="13" spans="1:16" ht="15" customHeight="1">
      <c r="A13" s="199"/>
      <c r="B13" s="192"/>
      <c r="C13" s="199"/>
      <c r="D13" s="200"/>
      <c r="E13" s="192"/>
      <c r="F13" s="200"/>
      <c r="G13" s="200"/>
      <c r="H13" s="191"/>
      <c r="I13">
        <v>6</v>
      </c>
      <c r="J13" s="56"/>
      <c r="K13" s="57"/>
      <c r="L13" s="56"/>
      <c r="M13" s="57"/>
      <c r="N13" s="58"/>
      <c r="O13" s="58"/>
      <c r="P13" s="58"/>
    </row>
    <row r="14" spans="1:16" ht="15" customHeight="1">
      <c r="A14" s="199"/>
      <c r="B14" s="192"/>
      <c r="C14" s="199"/>
      <c r="D14" s="200"/>
      <c r="E14" s="192"/>
      <c r="F14" s="200"/>
      <c r="G14" s="200"/>
      <c r="H14" s="191"/>
      <c r="I14">
        <v>7</v>
      </c>
      <c r="J14" s="56"/>
      <c r="K14" s="57"/>
      <c r="L14" s="56"/>
      <c r="M14" s="57"/>
      <c r="N14" s="58"/>
      <c r="O14" s="58"/>
      <c r="P14" s="58"/>
    </row>
    <row r="15" spans="1:16" ht="15" customHeight="1">
      <c r="A15" s="199"/>
      <c r="B15" s="192"/>
      <c r="C15" s="199"/>
      <c r="D15" s="200"/>
      <c r="E15" s="192"/>
      <c r="F15" s="200"/>
      <c r="G15" s="200"/>
      <c r="H15" s="191"/>
      <c r="I15">
        <v>8</v>
      </c>
      <c r="J15" s="56"/>
      <c r="K15" s="57"/>
      <c r="L15" s="56"/>
      <c r="M15" s="57"/>
      <c r="N15" s="58"/>
      <c r="O15" s="58"/>
      <c r="P15" s="58"/>
    </row>
    <row r="16" spans="1:16" ht="15" customHeight="1">
      <c r="A16" s="199"/>
      <c r="B16" s="192"/>
      <c r="C16" s="199"/>
      <c r="D16" s="200"/>
      <c r="E16" s="192"/>
      <c r="F16" s="200"/>
      <c r="G16" s="200"/>
      <c r="H16" s="191"/>
      <c r="I16">
        <v>9</v>
      </c>
      <c r="J16" s="56"/>
      <c r="K16" s="57"/>
      <c r="L16" s="56"/>
      <c r="M16" s="57"/>
      <c r="N16" s="58"/>
      <c r="O16" s="58"/>
      <c r="P16" s="58"/>
    </row>
    <row r="17" spans="1:16" ht="15" customHeight="1">
      <c r="A17" s="199"/>
      <c r="B17" s="192"/>
      <c r="C17" s="199"/>
      <c r="D17" s="200"/>
      <c r="E17" s="192"/>
      <c r="F17" s="200"/>
      <c r="G17" s="200"/>
      <c r="H17" s="191"/>
      <c r="I17">
        <v>10</v>
      </c>
      <c r="J17" s="56"/>
      <c r="K17" s="57"/>
      <c r="L17" s="56"/>
      <c r="M17" s="57"/>
      <c r="N17" s="58"/>
      <c r="O17" s="58"/>
      <c r="P17" s="58"/>
    </row>
    <row r="18" spans="1:16" ht="15" customHeight="1">
      <c r="A18" s="199"/>
      <c r="B18" s="192"/>
      <c r="C18" s="199"/>
      <c r="D18" s="200"/>
      <c r="E18" s="192"/>
      <c r="F18" s="200"/>
      <c r="G18" s="200"/>
      <c r="H18" s="191"/>
      <c r="I18">
        <v>11</v>
      </c>
      <c r="J18" s="56"/>
      <c r="K18" s="57"/>
      <c r="L18" s="56"/>
      <c r="M18" s="57"/>
      <c r="N18" s="58"/>
      <c r="O18" s="58"/>
      <c r="P18" s="58"/>
    </row>
    <row r="19" spans="1:16" ht="15" customHeight="1">
      <c r="A19" s="199"/>
      <c r="B19" s="192"/>
      <c r="C19" s="199"/>
      <c r="D19" s="200"/>
      <c r="E19" s="192"/>
      <c r="F19" s="200"/>
      <c r="G19" s="200"/>
      <c r="H19" s="191"/>
      <c r="I19">
        <v>12</v>
      </c>
      <c r="J19" s="56"/>
      <c r="K19" s="57"/>
      <c r="L19" s="56"/>
      <c r="M19" s="57"/>
      <c r="N19" s="58"/>
      <c r="O19" s="58"/>
      <c r="P19" s="58"/>
    </row>
    <row r="20" spans="1:16" ht="15" customHeight="1">
      <c r="A20" s="199"/>
      <c r="B20" s="192"/>
      <c r="C20" s="199"/>
      <c r="D20" s="200"/>
      <c r="E20" s="192"/>
      <c r="F20" s="200"/>
      <c r="G20" s="200"/>
      <c r="H20" s="191"/>
      <c r="I20">
        <v>13</v>
      </c>
      <c r="J20" s="56"/>
      <c r="K20" s="57"/>
      <c r="L20" s="56"/>
      <c r="M20" s="57"/>
      <c r="N20" s="58"/>
      <c r="O20" s="58"/>
      <c r="P20" s="58"/>
    </row>
    <row r="21" spans="1:16" ht="15" customHeight="1">
      <c r="A21" s="199"/>
      <c r="B21" s="192"/>
      <c r="C21" s="199"/>
      <c r="D21" s="200"/>
      <c r="E21" s="192"/>
      <c r="F21" s="200"/>
      <c r="G21" s="200"/>
      <c r="H21" s="191"/>
      <c r="I21">
        <v>14</v>
      </c>
      <c r="J21" s="56"/>
      <c r="K21" s="57"/>
      <c r="L21" s="56"/>
      <c r="M21" s="57"/>
      <c r="N21" s="58"/>
      <c r="O21" s="58"/>
      <c r="P21" s="102"/>
    </row>
    <row r="22" spans="1:16" ht="15" customHeight="1">
      <c r="A22" s="199"/>
      <c r="B22" s="192"/>
      <c r="C22" s="199"/>
      <c r="D22" s="200"/>
      <c r="E22" s="192"/>
      <c r="F22" s="200"/>
      <c r="G22" s="200"/>
      <c r="H22" s="191"/>
      <c r="I22">
        <v>15</v>
      </c>
      <c r="J22" s="56"/>
      <c r="K22" s="57"/>
      <c r="L22" s="56"/>
      <c r="M22" s="57"/>
      <c r="N22" s="58"/>
      <c r="O22" s="58"/>
      <c r="P22" s="58"/>
    </row>
    <row r="23" spans="1:16" ht="15" customHeight="1">
      <c r="A23" s="199"/>
      <c r="B23" s="192"/>
      <c r="C23" s="199"/>
      <c r="D23" s="200"/>
      <c r="E23" s="192"/>
      <c r="F23" s="200"/>
      <c r="G23" s="200"/>
      <c r="H23" s="191"/>
      <c r="I23">
        <v>16</v>
      </c>
      <c r="J23" s="56"/>
      <c r="K23" s="57"/>
      <c r="L23" s="56"/>
      <c r="M23" s="57"/>
      <c r="N23" s="58"/>
      <c r="O23" s="58"/>
      <c r="P23" s="58"/>
    </row>
    <row r="24" spans="1:16" ht="15" customHeight="1">
      <c r="A24" s="199"/>
      <c r="B24" s="192"/>
      <c r="C24" s="199"/>
      <c r="D24" s="200"/>
      <c r="E24" s="192"/>
      <c r="F24" s="200"/>
      <c r="G24" s="200"/>
      <c r="H24" s="191"/>
      <c r="I24">
        <v>17</v>
      </c>
      <c r="J24" s="56"/>
      <c r="K24" s="57"/>
      <c r="L24" s="56"/>
      <c r="M24" s="57"/>
      <c r="N24" s="58"/>
      <c r="O24" s="58"/>
      <c r="P24" s="58"/>
    </row>
    <row r="25" spans="1:16" ht="15" customHeight="1">
      <c r="A25" s="199"/>
      <c r="B25" s="192"/>
      <c r="C25" s="199"/>
      <c r="D25" s="200"/>
      <c r="E25" s="192"/>
      <c r="F25" s="200"/>
      <c r="G25" s="200"/>
      <c r="H25" s="191"/>
      <c r="I25">
        <v>18</v>
      </c>
      <c r="J25" s="56"/>
      <c r="K25" s="57"/>
      <c r="L25" s="56"/>
      <c r="M25" s="57"/>
      <c r="N25" s="58"/>
      <c r="O25" s="58"/>
      <c r="P25" s="58"/>
    </row>
    <row r="26" spans="1:16" ht="15" customHeight="1">
      <c r="A26" s="199"/>
      <c r="B26" s="192"/>
      <c r="C26" s="199"/>
      <c r="D26" s="200"/>
      <c r="E26" s="192"/>
      <c r="F26" s="200"/>
      <c r="G26" s="200"/>
      <c r="H26" s="191"/>
      <c r="I26">
        <v>19</v>
      </c>
      <c r="J26" s="56"/>
      <c r="K26" s="57"/>
      <c r="L26" s="56"/>
      <c r="M26" s="57"/>
      <c r="N26" s="58"/>
      <c r="O26" s="58"/>
      <c r="P26" s="58"/>
    </row>
    <row r="27" spans="1:8" ht="15" customHeight="1">
      <c r="A27" s="199"/>
      <c r="B27" s="192"/>
      <c r="C27" s="199"/>
      <c r="D27" s="200"/>
      <c r="E27" s="192"/>
      <c r="F27" s="200"/>
      <c r="G27" s="200"/>
      <c r="H27" s="191"/>
    </row>
    <row r="28" spans="1:10" ht="15" customHeight="1">
      <c r="A28" s="199"/>
      <c r="B28" s="192"/>
      <c r="C28" s="199"/>
      <c r="D28" s="200"/>
      <c r="E28" s="192"/>
      <c r="F28" s="200"/>
      <c r="G28" s="200"/>
      <c r="H28" s="191"/>
      <c r="J28" s="52" t="s">
        <v>476</v>
      </c>
    </row>
    <row r="29" spans="1:8" ht="15" customHeight="1">
      <c r="A29" s="199"/>
      <c r="B29" s="192"/>
      <c r="C29" s="199"/>
      <c r="D29" s="200"/>
      <c r="E29" s="192"/>
      <c r="F29" s="200"/>
      <c r="G29" s="200"/>
      <c r="H29" s="191"/>
    </row>
    <row r="30" spans="1:16" ht="15" customHeight="1">
      <c r="A30" s="199"/>
      <c r="B30" s="192"/>
      <c r="C30" s="199"/>
      <c r="D30" s="200"/>
      <c r="E30" s="192"/>
      <c r="F30" s="200"/>
      <c r="G30" s="200"/>
      <c r="H30" s="191"/>
      <c r="J30" s="53" t="s">
        <v>410</v>
      </c>
      <c r="K30" s="54" t="s">
        <v>221</v>
      </c>
      <c r="L30" s="53" t="s">
        <v>238</v>
      </c>
      <c r="M30" s="54" t="s">
        <v>272</v>
      </c>
      <c r="N30" s="55" t="s">
        <v>404</v>
      </c>
      <c r="O30" s="55" t="s">
        <v>222</v>
      </c>
      <c r="P30" s="55" t="s">
        <v>223</v>
      </c>
    </row>
    <row r="31" spans="1:16" ht="15" customHeight="1">
      <c r="A31" s="199"/>
      <c r="B31" s="192"/>
      <c r="C31" s="199"/>
      <c r="D31" s="200"/>
      <c r="E31" s="192"/>
      <c r="F31" s="200"/>
      <c r="G31" s="200"/>
      <c r="H31" s="191"/>
      <c r="I31">
        <v>1</v>
      </c>
      <c r="J31" s="56"/>
      <c r="K31" s="57"/>
      <c r="L31" s="56"/>
      <c r="M31" s="57"/>
      <c r="N31" s="58"/>
      <c r="O31" s="58"/>
      <c r="P31" s="58"/>
    </row>
    <row r="32" spans="1:16" ht="15" customHeight="1">
      <c r="A32" s="199"/>
      <c r="B32" s="192"/>
      <c r="C32" s="199"/>
      <c r="D32" s="200"/>
      <c r="E32" s="192"/>
      <c r="F32" s="200"/>
      <c r="G32" s="200"/>
      <c r="H32" s="191"/>
      <c r="I32">
        <v>2</v>
      </c>
      <c r="J32" s="56"/>
      <c r="K32" s="57"/>
      <c r="L32" s="56"/>
      <c r="M32" s="57"/>
      <c r="N32" s="58"/>
      <c r="O32" s="58"/>
      <c r="P32" s="58"/>
    </row>
    <row r="33" spans="1:16" ht="15" customHeight="1">
      <c r="A33" s="199"/>
      <c r="B33" s="192"/>
      <c r="C33" s="199"/>
      <c r="D33" s="200"/>
      <c r="E33" s="192"/>
      <c r="F33" s="200"/>
      <c r="G33" s="200"/>
      <c r="H33" s="191"/>
      <c r="I33">
        <v>3</v>
      </c>
      <c r="J33" s="56"/>
      <c r="K33" s="57"/>
      <c r="L33" s="56"/>
      <c r="M33" s="57"/>
      <c r="N33" s="58"/>
      <c r="O33" s="58"/>
      <c r="P33" s="58"/>
    </row>
    <row r="34" spans="1:16" ht="15" customHeight="1">
      <c r="A34" s="199"/>
      <c r="B34" s="192"/>
      <c r="C34" s="199"/>
      <c r="D34" s="200"/>
      <c r="E34" s="192"/>
      <c r="F34" s="200"/>
      <c r="G34" s="200"/>
      <c r="H34" s="191"/>
      <c r="I34">
        <v>4</v>
      </c>
      <c r="J34" s="56"/>
      <c r="K34" s="57"/>
      <c r="L34" s="56"/>
      <c r="M34" s="57"/>
      <c r="N34" s="58"/>
      <c r="O34" s="58"/>
      <c r="P34" s="58"/>
    </row>
    <row r="35" spans="1:16" ht="15" customHeight="1">
      <c r="A35" s="199"/>
      <c r="B35" s="192"/>
      <c r="C35" s="199"/>
      <c r="D35" s="200"/>
      <c r="E35" s="192"/>
      <c r="F35" s="200"/>
      <c r="G35" s="200"/>
      <c r="H35" s="191"/>
      <c r="I35">
        <v>5</v>
      </c>
      <c r="J35" s="56"/>
      <c r="K35" s="57"/>
      <c r="L35" s="56"/>
      <c r="M35" s="57"/>
      <c r="N35" s="58"/>
      <c r="O35" s="58"/>
      <c r="P35" s="58"/>
    </row>
    <row r="36" spans="1:16" ht="15" customHeight="1">
      <c r="A36" s="199"/>
      <c r="B36" s="192"/>
      <c r="C36" s="199"/>
      <c r="D36" s="200"/>
      <c r="E36" s="192"/>
      <c r="F36" s="200"/>
      <c r="G36" s="200"/>
      <c r="H36" s="191"/>
      <c r="I36">
        <v>6</v>
      </c>
      <c r="J36" s="56"/>
      <c r="K36" s="57"/>
      <c r="L36" s="56"/>
      <c r="M36" s="57"/>
      <c r="N36" s="58"/>
      <c r="O36" s="58"/>
      <c r="P36" s="58"/>
    </row>
    <row r="37" spans="1:16" ht="15" customHeight="1">
      <c r="A37" s="199"/>
      <c r="B37" s="192"/>
      <c r="C37" s="199"/>
      <c r="D37" s="200"/>
      <c r="E37" s="192"/>
      <c r="F37" s="200"/>
      <c r="G37" s="200"/>
      <c r="H37" s="191"/>
      <c r="I37">
        <v>7</v>
      </c>
      <c r="J37" s="56"/>
      <c r="K37" s="57"/>
      <c r="L37" s="56"/>
      <c r="M37" s="57"/>
      <c r="N37" s="58"/>
      <c r="O37" s="58"/>
      <c r="P37" s="58"/>
    </row>
    <row r="38" spans="1:16" ht="15" customHeight="1">
      <c r="A38" s="199"/>
      <c r="B38" s="192"/>
      <c r="C38" s="199"/>
      <c r="D38" s="200"/>
      <c r="E38" s="192"/>
      <c r="F38" s="200"/>
      <c r="G38" s="200"/>
      <c r="H38" s="191"/>
      <c r="I38">
        <v>8</v>
      </c>
      <c r="J38" s="56"/>
      <c r="K38" s="57"/>
      <c r="L38" s="56"/>
      <c r="M38" s="57"/>
      <c r="N38" s="58"/>
      <c r="O38" s="58"/>
      <c r="P38" s="58"/>
    </row>
    <row r="39" spans="1:16" ht="15" customHeight="1">
      <c r="A39" s="199"/>
      <c r="B39" s="192"/>
      <c r="C39" s="199"/>
      <c r="D39" s="200"/>
      <c r="E39" s="192"/>
      <c r="F39" s="200"/>
      <c r="G39" s="200"/>
      <c r="H39" s="191"/>
      <c r="I39">
        <v>9</v>
      </c>
      <c r="J39" s="56"/>
      <c r="K39" s="57"/>
      <c r="L39" s="56"/>
      <c r="M39" s="57"/>
      <c r="N39" s="58"/>
      <c r="O39" s="58"/>
      <c r="P39" s="58"/>
    </row>
    <row r="40" spans="1:16" ht="15" customHeight="1">
      <c r="A40" s="199"/>
      <c r="B40" s="192"/>
      <c r="C40" s="199"/>
      <c r="D40" s="200"/>
      <c r="E40" s="192"/>
      <c r="F40" s="200"/>
      <c r="G40" s="200"/>
      <c r="H40" s="191"/>
      <c r="I40">
        <v>10</v>
      </c>
      <c r="J40" s="56"/>
      <c r="K40" s="57"/>
      <c r="L40" s="56"/>
      <c r="M40" s="57"/>
      <c r="N40" s="58"/>
      <c r="O40" s="58"/>
      <c r="P40" s="58"/>
    </row>
    <row r="41" spans="1:16" ht="15" customHeight="1">
      <c r="A41" s="199"/>
      <c r="B41" s="192"/>
      <c r="C41" s="199"/>
      <c r="D41" s="200"/>
      <c r="E41" s="192"/>
      <c r="F41" s="200"/>
      <c r="G41" s="200"/>
      <c r="H41" s="191"/>
      <c r="I41">
        <v>11</v>
      </c>
      <c r="J41" s="56"/>
      <c r="K41" s="57"/>
      <c r="L41" s="56"/>
      <c r="M41" s="57"/>
      <c r="N41" s="58"/>
      <c r="O41" s="58"/>
      <c r="P41" s="58"/>
    </row>
    <row r="42" spans="1:16" ht="15" customHeight="1">
      <c r="A42" s="199"/>
      <c r="B42" s="192"/>
      <c r="C42" s="199"/>
      <c r="D42" s="200"/>
      <c r="E42" s="192"/>
      <c r="F42" s="200"/>
      <c r="G42" s="200"/>
      <c r="H42" s="191"/>
      <c r="I42">
        <v>12</v>
      </c>
      <c r="J42" s="56"/>
      <c r="K42" s="57"/>
      <c r="L42" s="56"/>
      <c r="M42" s="57"/>
      <c r="N42" s="58"/>
      <c r="O42" s="58"/>
      <c r="P42" s="58"/>
    </row>
    <row r="43" spans="1:16" ht="15" customHeight="1">
      <c r="A43" s="199"/>
      <c r="B43" s="192"/>
      <c r="C43" s="199"/>
      <c r="D43" s="200"/>
      <c r="E43" s="192"/>
      <c r="F43" s="200"/>
      <c r="G43" s="200"/>
      <c r="H43" s="191"/>
      <c r="I43">
        <v>13</v>
      </c>
      <c r="J43" s="56"/>
      <c r="K43" s="57"/>
      <c r="L43" s="56"/>
      <c r="M43" s="57"/>
      <c r="N43" s="58"/>
      <c r="O43" s="58"/>
      <c r="P43" s="58"/>
    </row>
    <row r="44" spans="1:16" ht="15" customHeight="1">
      <c r="A44" s="199"/>
      <c r="B44" s="192"/>
      <c r="C44" s="199"/>
      <c r="D44" s="200"/>
      <c r="E44" s="192"/>
      <c r="F44" s="200"/>
      <c r="G44" s="200"/>
      <c r="H44" s="191"/>
      <c r="I44">
        <v>14</v>
      </c>
      <c r="J44" s="56"/>
      <c r="K44" s="57"/>
      <c r="L44" s="56"/>
      <c r="M44" s="57"/>
      <c r="N44" s="58"/>
      <c r="O44" s="58"/>
      <c r="P44" s="58"/>
    </row>
    <row r="45" spans="1:8" ht="15" customHeight="1">
      <c r="A45" s="199"/>
      <c r="B45" s="192"/>
      <c r="C45" s="199"/>
      <c r="D45" s="200"/>
      <c r="E45" s="192"/>
      <c r="F45" s="200"/>
      <c r="G45" s="200"/>
      <c r="H45" s="191"/>
    </row>
    <row r="46" spans="1:10" ht="15" customHeight="1">
      <c r="A46" s="199"/>
      <c r="B46" s="192"/>
      <c r="C46" s="199"/>
      <c r="D46" s="200"/>
      <c r="E46" s="192"/>
      <c r="F46" s="200"/>
      <c r="G46" s="200"/>
      <c r="H46" s="191"/>
      <c r="J46" s="52" t="s">
        <v>477</v>
      </c>
    </row>
    <row r="47" spans="1:8" ht="15" customHeight="1">
      <c r="A47" s="199"/>
      <c r="B47" s="192"/>
      <c r="C47" s="199"/>
      <c r="D47" s="200"/>
      <c r="E47" s="192"/>
      <c r="F47" s="200"/>
      <c r="G47" s="200"/>
      <c r="H47" s="191"/>
    </row>
    <row r="48" spans="1:16" ht="15" customHeight="1">
      <c r="A48" s="199"/>
      <c r="B48" s="192"/>
      <c r="C48" s="199"/>
      <c r="D48" s="200"/>
      <c r="E48" s="192"/>
      <c r="F48" s="200"/>
      <c r="G48" s="200"/>
      <c r="H48" s="191"/>
      <c r="J48" s="53" t="s">
        <v>410</v>
      </c>
      <c r="K48" s="54" t="s">
        <v>221</v>
      </c>
      <c r="L48" s="53" t="s">
        <v>238</v>
      </c>
      <c r="M48" s="54" t="s">
        <v>272</v>
      </c>
      <c r="N48" s="55" t="s">
        <v>404</v>
      </c>
      <c r="O48" s="55" t="s">
        <v>222</v>
      </c>
      <c r="P48" s="55" t="s">
        <v>223</v>
      </c>
    </row>
    <row r="49" spans="1:16" ht="15" customHeight="1">
      <c r="A49" s="199"/>
      <c r="B49" s="192"/>
      <c r="C49" s="199"/>
      <c r="D49" s="200"/>
      <c r="E49" s="192"/>
      <c r="F49" s="200"/>
      <c r="G49" s="200"/>
      <c r="H49" s="191"/>
      <c r="I49">
        <v>1</v>
      </c>
      <c r="J49" s="56"/>
      <c r="K49" s="57"/>
      <c r="L49" s="56"/>
      <c r="M49" s="57"/>
      <c r="N49" s="58"/>
      <c r="O49" s="58"/>
      <c r="P49" s="58"/>
    </row>
    <row r="50" spans="1:16" ht="15" customHeight="1">
      <c r="A50" s="199"/>
      <c r="B50" s="192"/>
      <c r="C50" s="199"/>
      <c r="D50" s="200"/>
      <c r="E50" s="192"/>
      <c r="F50" s="200"/>
      <c r="G50" s="200"/>
      <c r="H50" s="191"/>
      <c r="I50">
        <v>2</v>
      </c>
      <c r="J50" s="56"/>
      <c r="K50" s="57"/>
      <c r="L50" s="56"/>
      <c r="M50" s="57"/>
      <c r="N50" s="58"/>
      <c r="O50" s="58"/>
      <c r="P50" s="58"/>
    </row>
    <row r="51" spans="1:16" ht="15" customHeight="1">
      <c r="A51" s="199"/>
      <c r="B51" s="192"/>
      <c r="C51" s="199"/>
      <c r="D51" s="200"/>
      <c r="E51" s="192"/>
      <c r="F51" s="200"/>
      <c r="G51" s="200"/>
      <c r="H51" s="191"/>
      <c r="I51">
        <v>3</v>
      </c>
      <c r="J51" s="56"/>
      <c r="K51" s="57"/>
      <c r="L51" s="56"/>
      <c r="M51" s="57"/>
      <c r="N51" s="58"/>
      <c r="O51" s="58"/>
      <c r="P51" s="58"/>
    </row>
    <row r="52" spans="1:16" ht="15" customHeight="1">
      <c r="A52" s="199"/>
      <c r="B52" s="192"/>
      <c r="C52" s="199"/>
      <c r="D52" s="200"/>
      <c r="E52" s="192"/>
      <c r="F52" s="200"/>
      <c r="G52" s="200"/>
      <c r="H52" s="191"/>
      <c r="I52">
        <v>4</v>
      </c>
      <c r="J52" s="56"/>
      <c r="K52" s="57"/>
      <c r="L52" s="56"/>
      <c r="M52" s="57"/>
      <c r="N52" s="58"/>
      <c r="O52" s="58"/>
      <c r="P52" s="58"/>
    </row>
    <row r="53" spans="1:16" ht="15" customHeight="1">
      <c r="A53" s="199"/>
      <c r="B53" s="192"/>
      <c r="C53" s="199"/>
      <c r="D53" s="200"/>
      <c r="E53" s="192"/>
      <c r="F53" s="200"/>
      <c r="G53" s="200"/>
      <c r="H53" s="191"/>
      <c r="I53">
        <v>5</v>
      </c>
      <c r="J53" s="56"/>
      <c r="K53" s="57"/>
      <c r="L53" s="56"/>
      <c r="M53" s="57"/>
      <c r="N53" s="58"/>
      <c r="O53" s="58"/>
      <c r="P53" s="58"/>
    </row>
    <row r="54" spans="1:16" ht="15" customHeight="1">
      <c r="A54" s="199"/>
      <c r="B54" s="192"/>
      <c r="C54" s="199"/>
      <c r="D54" s="200"/>
      <c r="E54" s="192"/>
      <c r="F54" s="200"/>
      <c r="G54" s="200"/>
      <c r="H54" s="191"/>
      <c r="I54">
        <v>6</v>
      </c>
      <c r="J54" s="56"/>
      <c r="K54" s="57"/>
      <c r="L54" s="56"/>
      <c r="M54" s="57"/>
      <c r="N54" s="58"/>
      <c r="O54" s="58"/>
      <c r="P54" s="58"/>
    </row>
    <row r="55" spans="1:16" ht="15" customHeight="1">
      <c r="A55" s="199"/>
      <c r="B55" s="192"/>
      <c r="C55" s="199"/>
      <c r="D55" s="200"/>
      <c r="E55" s="192"/>
      <c r="F55" s="200"/>
      <c r="G55" s="200"/>
      <c r="H55" s="191"/>
      <c r="I55">
        <v>7</v>
      </c>
      <c r="J55" s="56"/>
      <c r="K55" s="57"/>
      <c r="L55" s="56"/>
      <c r="M55" s="57"/>
      <c r="N55" s="58"/>
      <c r="O55" s="58"/>
      <c r="P55" s="58"/>
    </row>
    <row r="56" spans="1:16" ht="15" customHeight="1">
      <c r="A56" s="199"/>
      <c r="B56" s="192"/>
      <c r="C56" s="199"/>
      <c r="D56" s="200"/>
      <c r="E56" s="192"/>
      <c r="F56" s="200"/>
      <c r="G56" s="200"/>
      <c r="H56" s="191"/>
      <c r="I56">
        <v>8</v>
      </c>
      <c r="J56" s="56"/>
      <c r="K56" s="57"/>
      <c r="L56" s="56"/>
      <c r="M56" s="57"/>
      <c r="N56" s="58"/>
      <c r="O56" s="58"/>
      <c r="P56" s="58"/>
    </row>
    <row r="57" spans="1:16" ht="15" customHeight="1">
      <c r="A57" s="199"/>
      <c r="B57" s="192"/>
      <c r="C57" s="199"/>
      <c r="D57" s="200"/>
      <c r="E57" s="192"/>
      <c r="F57" s="200"/>
      <c r="G57" s="200"/>
      <c r="H57" s="191"/>
      <c r="I57">
        <v>9</v>
      </c>
      <c r="J57" s="56"/>
      <c r="K57" s="57"/>
      <c r="L57" s="56"/>
      <c r="M57" s="57"/>
      <c r="N57" s="58"/>
      <c r="O57" s="58"/>
      <c r="P57" s="58"/>
    </row>
    <row r="58" spans="1:16" ht="15" customHeight="1">
      <c r="A58" s="199"/>
      <c r="B58" s="192"/>
      <c r="C58" s="199"/>
      <c r="D58" s="200"/>
      <c r="E58" s="192"/>
      <c r="F58" s="200"/>
      <c r="G58" s="200"/>
      <c r="H58" s="191"/>
      <c r="I58">
        <v>10</v>
      </c>
      <c r="J58" s="56"/>
      <c r="K58" s="57"/>
      <c r="L58" s="56"/>
      <c r="M58" s="57"/>
      <c r="N58" s="58"/>
      <c r="O58" s="58"/>
      <c r="P58" s="58"/>
    </row>
    <row r="59" spans="1:16" ht="15" customHeight="1">
      <c r="A59" s="199"/>
      <c r="B59" s="192"/>
      <c r="C59" s="199"/>
      <c r="D59" s="200"/>
      <c r="E59" s="192"/>
      <c r="F59" s="200"/>
      <c r="G59" s="200"/>
      <c r="H59" s="191"/>
      <c r="I59">
        <v>11</v>
      </c>
      <c r="J59" s="56"/>
      <c r="K59" s="57"/>
      <c r="L59" s="56"/>
      <c r="M59" s="57"/>
      <c r="N59" s="58"/>
      <c r="O59" s="58"/>
      <c r="P59" s="58"/>
    </row>
    <row r="60" spans="1:16" ht="15" customHeight="1">
      <c r="A60" s="199"/>
      <c r="B60" s="192"/>
      <c r="C60" s="199"/>
      <c r="D60" s="200"/>
      <c r="E60" s="192"/>
      <c r="F60" s="200"/>
      <c r="G60" s="200"/>
      <c r="H60" s="191"/>
      <c r="I60">
        <v>12</v>
      </c>
      <c r="J60" s="56"/>
      <c r="K60" s="57"/>
      <c r="L60" s="56"/>
      <c r="M60" s="57"/>
      <c r="N60" s="58"/>
      <c r="O60" s="58"/>
      <c r="P60" s="58"/>
    </row>
    <row r="61" spans="1:16" ht="15" customHeight="1">
      <c r="A61" s="199"/>
      <c r="B61" s="192"/>
      <c r="C61" s="199"/>
      <c r="D61" s="200"/>
      <c r="E61" s="192"/>
      <c r="F61" s="200"/>
      <c r="G61" s="200"/>
      <c r="H61" s="191"/>
      <c r="I61">
        <v>13</v>
      </c>
      <c r="J61" s="56"/>
      <c r="K61" s="57"/>
      <c r="L61" s="56"/>
      <c r="M61" s="57"/>
      <c r="N61" s="58"/>
      <c r="O61" s="58"/>
      <c r="P61" s="58"/>
    </row>
    <row r="62" spans="1:8" ht="15" customHeight="1">
      <c r="A62" s="199"/>
      <c r="B62" s="192"/>
      <c r="C62" s="199"/>
      <c r="D62" s="200"/>
      <c r="E62" s="192"/>
      <c r="F62" s="200"/>
      <c r="G62" s="200"/>
      <c r="H62" s="191"/>
    </row>
    <row r="63" spans="1:10" ht="15" customHeight="1">
      <c r="A63" s="199"/>
      <c r="B63" s="192"/>
      <c r="C63" s="199"/>
      <c r="D63" s="200"/>
      <c r="E63" s="192"/>
      <c r="F63" s="200"/>
      <c r="G63" s="200"/>
      <c r="H63" s="191"/>
      <c r="J63" s="52" t="s">
        <v>479</v>
      </c>
    </row>
    <row r="64" spans="1:16" s="43" customFormat="1" ht="15" customHeight="1">
      <c r="A64" s="199"/>
      <c r="B64" s="192"/>
      <c r="C64" s="199"/>
      <c r="D64" s="192"/>
      <c r="E64" s="200"/>
      <c r="F64" s="200"/>
      <c r="G64" s="200"/>
      <c r="H64" s="200"/>
      <c r="J64"/>
      <c r="K64"/>
      <c r="L64"/>
      <c r="M64"/>
      <c r="N64"/>
      <c r="O64"/>
      <c r="P64"/>
    </row>
    <row r="65" spans="1:16" s="43" customFormat="1" ht="15" customHeight="1">
      <c r="A65" s="204"/>
      <c r="B65" s="192"/>
      <c r="C65" s="204"/>
      <c r="D65" s="41"/>
      <c r="E65" s="206"/>
      <c r="F65" s="206"/>
      <c r="G65" s="206"/>
      <c r="H65" s="206"/>
      <c r="J65" s="53" t="s">
        <v>410</v>
      </c>
      <c r="K65" s="54" t="s">
        <v>221</v>
      </c>
      <c r="L65" s="53" t="s">
        <v>238</v>
      </c>
      <c r="M65" s="54" t="s">
        <v>272</v>
      </c>
      <c r="N65" s="55" t="s">
        <v>404</v>
      </c>
      <c r="O65" s="55" t="s">
        <v>222</v>
      </c>
      <c r="P65" s="55" t="s">
        <v>223</v>
      </c>
    </row>
    <row r="66" spans="1:16" s="43" customFormat="1" ht="15" customHeight="1">
      <c r="A66" s="204"/>
      <c r="B66" s="192"/>
      <c r="C66" s="204"/>
      <c r="D66" s="205"/>
      <c r="E66" s="206"/>
      <c r="F66" s="206"/>
      <c r="G66" s="206"/>
      <c r="H66" s="206"/>
      <c r="I66" s="43">
        <v>1</v>
      </c>
      <c r="J66" s="56"/>
      <c r="K66" s="57"/>
      <c r="L66" s="56"/>
      <c r="M66" s="57"/>
      <c r="N66" s="58"/>
      <c r="O66" s="58"/>
      <c r="P66" s="58"/>
    </row>
    <row r="67" spans="1:16" s="43" customFormat="1" ht="15" customHeight="1">
      <c r="A67" s="204"/>
      <c r="B67" s="192"/>
      <c r="C67" s="204"/>
      <c r="D67" s="205"/>
      <c r="E67" s="206"/>
      <c r="F67" s="206"/>
      <c r="G67" s="206"/>
      <c r="H67" s="206"/>
      <c r="I67" s="43">
        <v>2</v>
      </c>
      <c r="J67" s="56"/>
      <c r="K67" s="57"/>
      <c r="L67" s="56"/>
      <c r="M67" s="57"/>
      <c r="N67" s="58"/>
      <c r="O67" s="58"/>
      <c r="P67" s="58"/>
    </row>
    <row r="68" spans="1:16" s="43" customFormat="1" ht="15" customHeight="1">
      <c r="A68" s="204"/>
      <c r="B68" s="192"/>
      <c r="C68" s="204"/>
      <c r="D68" s="41"/>
      <c r="E68" s="206"/>
      <c r="F68" s="206"/>
      <c r="G68" s="206"/>
      <c r="H68" s="206"/>
      <c r="I68" s="43">
        <v>3</v>
      </c>
      <c r="J68" s="56"/>
      <c r="K68" s="57"/>
      <c r="L68" s="56"/>
      <c r="M68" s="57"/>
      <c r="N68" s="58"/>
      <c r="O68" s="58"/>
      <c r="P68" s="58"/>
    </row>
    <row r="69" spans="1:16" s="43" customFormat="1" ht="15" customHeight="1">
      <c r="A69" s="204"/>
      <c r="B69" s="192"/>
      <c r="C69" s="204"/>
      <c r="D69" s="41"/>
      <c r="E69" s="206"/>
      <c r="F69" s="206"/>
      <c r="G69" s="206"/>
      <c r="H69" s="206"/>
      <c r="I69" s="43">
        <v>4</v>
      </c>
      <c r="J69" s="56"/>
      <c r="K69" s="57"/>
      <c r="L69" s="56"/>
      <c r="M69" s="57"/>
      <c r="N69" s="58"/>
      <c r="O69" s="58"/>
      <c r="P69" s="58"/>
    </row>
    <row r="70" spans="1:16" s="43" customFormat="1" ht="15" customHeight="1">
      <c r="A70" s="204"/>
      <c r="B70" s="192"/>
      <c r="C70" s="204"/>
      <c r="D70" s="205"/>
      <c r="E70" s="206"/>
      <c r="F70" s="206"/>
      <c r="G70" s="206"/>
      <c r="H70" s="206"/>
      <c r="I70" s="43">
        <v>5</v>
      </c>
      <c r="J70" s="56"/>
      <c r="K70" s="57"/>
      <c r="L70" s="56"/>
      <c r="M70" s="57"/>
      <c r="N70" s="58"/>
      <c r="O70" s="58"/>
      <c r="P70" s="58"/>
    </row>
    <row r="71" spans="1:16" s="43" customFormat="1" ht="15" customHeight="1">
      <c r="A71" s="204"/>
      <c r="B71" s="192"/>
      <c r="C71" s="204"/>
      <c r="D71" s="205"/>
      <c r="E71" s="206"/>
      <c r="F71" s="206"/>
      <c r="G71" s="206"/>
      <c r="H71" s="206"/>
      <c r="I71" s="43">
        <v>6</v>
      </c>
      <c r="J71" s="56"/>
      <c r="K71" s="57"/>
      <c r="L71" s="56"/>
      <c r="M71" s="57"/>
      <c r="N71" s="58"/>
      <c r="O71" s="58"/>
      <c r="P71" s="58"/>
    </row>
    <row r="72" spans="1:16" s="43" customFormat="1" ht="15" customHeight="1">
      <c r="A72" s="204"/>
      <c r="B72" s="192"/>
      <c r="C72" s="204"/>
      <c r="D72" s="205"/>
      <c r="E72" s="206"/>
      <c r="F72" s="206"/>
      <c r="G72" s="206"/>
      <c r="H72" s="206"/>
      <c r="J72"/>
      <c r="K72"/>
      <c r="L72"/>
      <c r="M72"/>
      <c r="N72"/>
      <c r="O72"/>
      <c r="P72"/>
    </row>
    <row r="73" spans="1:16" s="43" customFormat="1" ht="15" customHeight="1">
      <c r="A73" s="204"/>
      <c r="B73" s="192"/>
      <c r="C73" s="204"/>
      <c r="D73" s="205"/>
      <c r="E73" s="206"/>
      <c r="F73" s="206"/>
      <c r="G73" s="206"/>
      <c r="H73" s="206"/>
      <c r="J73" s="52" t="s">
        <v>480</v>
      </c>
      <c r="K73"/>
      <c r="L73"/>
      <c r="M73"/>
      <c r="N73"/>
      <c r="O73"/>
      <c r="P73"/>
    </row>
    <row r="74" spans="1:16" s="43" customFormat="1" ht="15" customHeight="1">
      <c r="A74" s="204"/>
      <c r="B74" s="192"/>
      <c r="C74" s="204"/>
      <c r="D74" s="205"/>
      <c r="E74" s="206"/>
      <c r="F74" s="206"/>
      <c r="G74" s="206"/>
      <c r="H74" s="206"/>
      <c r="J74"/>
      <c r="K74"/>
      <c r="L74"/>
      <c r="M74"/>
      <c r="N74"/>
      <c r="O74"/>
      <c r="P74"/>
    </row>
    <row r="75" spans="1:16" s="43" customFormat="1" ht="15" customHeight="1">
      <c r="A75" s="204"/>
      <c r="B75" s="192"/>
      <c r="C75" s="204"/>
      <c r="D75" s="205"/>
      <c r="E75" s="206"/>
      <c r="F75" s="206"/>
      <c r="G75" s="206"/>
      <c r="H75" s="206"/>
      <c r="J75" s="53" t="s">
        <v>410</v>
      </c>
      <c r="K75" s="54" t="s">
        <v>221</v>
      </c>
      <c r="L75" s="53" t="s">
        <v>238</v>
      </c>
      <c r="M75" s="54" t="s">
        <v>272</v>
      </c>
      <c r="N75" s="55" t="s">
        <v>404</v>
      </c>
      <c r="O75" s="55" t="s">
        <v>222</v>
      </c>
      <c r="P75" s="55" t="s">
        <v>223</v>
      </c>
    </row>
    <row r="76" spans="1:16" s="43" customFormat="1" ht="15" customHeight="1">
      <c r="A76" s="204"/>
      <c r="B76" s="192"/>
      <c r="C76" s="204"/>
      <c r="D76" s="205"/>
      <c r="E76" s="206"/>
      <c r="F76" s="206"/>
      <c r="G76" s="206"/>
      <c r="H76" s="206"/>
      <c r="I76" s="43">
        <v>1</v>
      </c>
      <c r="J76" s="56"/>
      <c r="K76" s="57"/>
      <c r="L76" s="56"/>
      <c r="M76" s="57"/>
      <c r="N76" s="58"/>
      <c r="O76" s="58"/>
      <c r="P76" s="58"/>
    </row>
    <row r="77" spans="1:16" s="43" customFormat="1" ht="15" customHeight="1">
      <c r="A77" s="204"/>
      <c r="B77" s="192"/>
      <c r="C77" s="204"/>
      <c r="D77" s="41"/>
      <c r="E77" s="206"/>
      <c r="F77" s="206"/>
      <c r="G77" s="206"/>
      <c r="H77" s="206"/>
      <c r="I77" s="43">
        <v>2</v>
      </c>
      <c r="J77" s="56"/>
      <c r="K77" s="57"/>
      <c r="L77" s="56"/>
      <c r="M77" s="57"/>
      <c r="N77" s="58"/>
      <c r="O77" s="58"/>
      <c r="P77" s="58"/>
    </row>
    <row r="78" spans="1:16" s="43" customFormat="1" ht="15" customHeight="1">
      <c r="A78" s="204"/>
      <c r="B78" s="192"/>
      <c r="C78" s="204"/>
      <c r="D78" s="205"/>
      <c r="E78" s="206"/>
      <c r="F78" s="206"/>
      <c r="G78" s="206"/>
      <c r="H78" s="206"/>
      <c r="J78"/>
      <c r="K78"/>
      <c r="L78"/>
      <c r="M78"/>
      <c r="N78"/>
      <c r="O78"/>
      <c r="P78"/>
    </row>
    <row r="79" spans="1:16" s="43" customFormat="1" ht="15" customHeight="1">
      <c r="A79" s="204"/>
      <c r="B79" s="192"/>
      <c r="C79" s="204"/>
      <c r="D79" s="205"/>
      <c r="E79" s="206"/>
      <c r="F79" s="206"/>
      <c r="G79" s="206"/>
      <c r="H79" s="206"/>
      <c r="J79" s="52" t="s">
        <v>481</v>
      </c>
      <c r="K79"/>
      <c r="L79"/>
      <c r="M79"/>
      <c r="N79"/>
      <c r="O79"/>
      <c r="P79"/>
    </row>
    <row r="80" spans="1:16" s="43" customFormat="1" ht="15" customHeight="1">
      <c r="A80" s="204"/>
      <c r="B80" s="192"/>
      <c r="C80" s="204"/>
      <c r="D80" s="205"/>
      <c r="E80" s="206"/>
      <c r="F80" s="206"/>
      <c r="G80" s="206"/>
      <c r="H80" s="206"/>
      <c r="J80"/>
      <c r="K80"/>
      <c r="L80"/>
      <c r="M80"/>
      <c r="N80"/>
      <c r="O80"/>
      <c r="P80"/>
    </row>
    <row r="81" spans="1:16" s="43" customFormat="1" ht="15" customHeight="1">
      <c r="A81" s="204"/>
      <c r="B81" s="192"/>
      <c r="C81" s="204"/>
      <c r="D81" s="205"/>
      <c r="E81" s="206"/>
      <c r="F81" s="206"/>
      <c r="G81" s="206"/>
      <c r="H81" s="206"/>
      <c r="J81" s="53" t="s">
        <v>410</v>
      </c>
      <c r="K81" s="54" t="s">
        <v>221</v>
      </c>
      <c r="L81" s="53" t="s">
        <v>238</v>
      </c>
      <c r="M81" s="54" t="s">
        <v>272</v>
      </c>
      <c r="N81" s="55" t="s">
        <v>404</v>
      </c>
      <c r="O81" s="55" t="s">
        <v>222</v>
      </c>
      <c r="P81" s="55" t="s">
        <v>223</v>
      </c>
    </row>
    <row r="82" spans="1:16" s="43" customFormat="1" ht="15" customHeight="1">
      <c r="A82" s="204"/>
      <c r="B82" s="192"/>
      <c r="C82" s="204"/>
      <c r="D82" s="205"/>
      <c r="E82" s="206"/>
      <c r="F82" s="206"/>
      <c r="G82" s="206"/>
      <c r="H82" s="206"/>
      <c r="I82" s="43">
        <v>1</v>
      </c>
      <c r="J82" s="56"/>
      <c r="K82" s="57"/>
      <c r="L82" s="56"/>
      <c r="M82" s="57"/>
      <c r="N82" s="58"/>
      <c r="O82" s="58"/>
      <c r="P82" s="58"/>
    </row>
    <row r="83" spans="1:16" s="43" customFormat="1" ht="15" customHeight="1">
      <c r="A83" s="204"/>
      <c r="B83" s="192"/>
      <c r="C83" s="204"/>
      <c r="D83" s="205"/>
      <c r="E83" s="206"/>
      <c r="F83" s="206"/>
      <c r="G83" s="206"/>
      <c r="H83" s="206"/>
      <c r="J83"/>
      <c r="K83"/>
      <c r="L83"/>
      <c r="M83"/>
      <c r="N83"/>
      <c r="O83"/>
      <c r="P83"/>
    </row>
    <row r="84" spans="1:16" s="43" customFormat="1" ht="15" customHeight="1">
      <c r="A84" s="204"/>
      <c r="B84" s="192"/>
      <c r="C84" s="204"/>
      <c r="D84" s="205"/>
      <c r="E84" s="206"/>
      <c r="F84" s="206"/>
      <c r="G84" s="206"/>
      <c r="H84" s="206"/>
      <c r="J84" s="52" t="s">
        <v>482</v>
      </c>
      <c r="K84"/>
      <c r="L84"/>
      <c r="M84"/>
      <c r="N84"/>
      <c r="O84"/>
      <c r="P84"/>
    </row>
    <row r="86" spans="1:16" ht="15" customHeight="1">
      <c r="A86" s="221"/>
      <c r="J86" s="53" t="s">
        <v>410</v>
      </c>
      <c r="K86" s="54" t="s">
        <v>221</v>
      </c>
      <c r="L86" s="53" t="s">
        <v>238</v>
      </c>
      <c r="M86" s="54" t="s">
        <v>272</v>
      </c>
      <c r="N86" s="55" t="s">
        <v>404</v>
      </c>
      <c r="O86" s="55" t="s">
        <v>222</v>
      </c>
      <c r="P86" s="55" t="s">
        <v>223</v>
      </c>
    </row>
    <row r="87" spans="1:16" ht="15" customHeight="1">
      <c r="A87" s="221"/>
      <c r="I87">
        <v>1</v>
      </c>
      <c r="J87" s="56"/>
      <c r="K87" s="57"/>
      <c r="L87" s="56"/>
      <c r="M87" s="57"/>
      <c r="N87" s="58"/>
      <c r="O87" s="58"/>
      <c r="P87" s="58"/>
    </row>
    <row r="88" spans="9:16" ht="15" customHeight="1">
      <c r="I88">
        <v>2</v>
      </c>
      <c r="J88" s="56"/>
      <c r="K88" s="57"/>
      <c r="L88" s="56"/>
      <c r="M88" s="57"/>
      <c r="N88" s="58"/>
      <c r="O88" s="58"/>
      <c r="P88" s="58"/>
    </row>
    <row r="90" spans="10:16" ht="15" customHeight="1">
      <c r="J90" s="195"/>
      <c r="K90" s="189"/>
      <c r="L90" s="189"/>
      <c r="M90" s="189"/>
      <c r="N90" s="189"/>
      <c r="O90" s="189"/>
      <c r="P90" s="189"/>
    </row>
    <row r="91" spans="10:16" ht="15" customHeight="1">
      <c r="J91" s="189"/>
      <c r="K91" s="189"/>
      <c r="L91" s="189"/>
      <c r="M91" s="189"/>
      <c r="N91" s="189"/>
      <c r="O91" s="189"/>
      <c r="P91" s="189"/>
    </row>
    <row r="92" spans="10:16" ht="15" customHeight="1">
      <c r="J92" s="196"/>
      <c r="K92" s="197"/>
      <c r="L92" s="196"/>
      <c r="M92" s="197"/>
      <c r="N92" s="198"/>
      <c r="O92" s="198"/>
      <c r="P92" s="198"/>
    </row>
    <row r="93" spans="10:16" ht="15" customHeight="1">
      <c r="J93" s="199"/>
      <c r="K93" s="199"/>
      <c r="L93" s="192"/>
      <c r="M93" s="199"/>
      <c r="N93" s="192"/>
      <c r="O93" s="200"/>
      <c r="P93" s="200"/>
    </row>
    <row r="94" spans="10:16" ht="15" customHeight="1">
      <c r="J94" s="204"/>
      <c r="K94" s="204"/>
      <c r="L94" s="205"/>
      <c r="M94" s="204"/>
      <c r="N94" s="205"/>
      <c r="O94" s="206"/>
      <c r="P94" s="206"/>
    </row>
    <row r="95" spans="10:16" ht="15" customHeight="1">
      <c r="J95" s="204"/>
      <c r="K95" s="204"/>
      <c r="L95" s="205"/>
      <c r="M95" s="204"/>
      <c r="N95" s="205"/>
      <c r="O95" s="206"/>
      <c r="P95" s="206"/>
    </row>
    <row r="96" spans="10:16" ht="15" customHeight="1">
      <c r="J96" s="204"/>
      <c r="K96" s="204"/>
      <c r="L96" s="205"/>
      <c r="M96" s="204"/>
      <c r="N96" s="205"/>
      <c r="O96" s="206"/>
      <c r="P96" s="206"/>
    </row>
    <row r="97" spans="10:16" ht="15" customHeight="1">
      <c r="J97" s="43"/>
      <c r="K97" s="43"/>
      <c r="L97" s="43"/>
      <c r="M97" s="43"/>
      <c r="N97" s="43"/>
      <c r="O97" s="43"/>
      <c r="P97" s="43"/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ZDAS,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ZDAS, a.s.</dc:creator>
  <cp:keywords/>
  <dc:description/>
  <cp:lastModifiedBy>PC</cp:lastModifiedBy>
  <cp:lastPrinted>2009-05-11T10:02:39Z</cp:lastPrinted>
  <dcterms:created xsi:type="dcterms:W3CDTF">2007-11-20T10:55:26Z</dcterms:created>
  <dcterms:modified xsi:type="dcterms:W3CDTF">2012-03-25T18:00:16Z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